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>
    <definedName name="_xlnm.Print_Area" localSheetId="0">'Лист1'!$A$1:$I$62</definedName>
    <definedName name="_xlnm.Print_Area" localSheetId="2">'Лист3'!$A$1:$I$41</definedName>
  </definedNames>
  <calcPr fullCalcOnLoad="1"/>
</workbook>
</file>

<file path=xl/sharedStrings.xml><?xml version="1.0" encoding="utf-8"?>
<sst xmlns="http://schemas.openxmlformats.org/spreadsheetml/2006/main" count="230" uniqueCount="198">
  <si>
    <t>Расчёт производительности общеобменной и местной</t>
  </si>
  <si>
    <t xml:space="preserve">  Системы вентиляции делят: по способу организации воздухообмена -</t>
  </si>
  <si>
    <t xml:space="preserve">    (0,15 - 1,5) м/с в зависимости от класс опасности вещества (табл. 1).</t>
  </si>
  <si>
    <t xml:space="preserve">  Если концентрация вещества лежит вне области между НКПВ и ВКПВ,</t>
  </si>
  <si>
    <t xml:space="preserve"> вытяжной вентиляции при выделении в помещении</t>
  </si>
  <si>
    <t xml:space="preserve">окрасочные камеры, кожухи, укрывающие пылящее оборудование, а </t>
  </si>
  <si>
    <t>то при действии источника зажигания, воспламенения и взрыва не</t>
  </si>
  <si>
    <t>2. Расчётные схемы</t>
  </si>
  <si>
    <t>2.2. Вредные вещества</t>
  </si>
  <si>
    <t>3. Структура и порядок выполнения работы</t>
  </si>
  <si>
    <t>3.1. Структура работы</t>
  </si>
  <si>
    <t>3.2. Порядок выполнения работы</t>
  </si>
  <si>
    <t>4.1. Варианты заданий</t>
  </si>
  <si>
    <t xml:space="preserve"> 1. Общие сведения.</t>
  </si>
  <si>
    <t xml:space="preserve"> 3. Структура и порядок выполнения работы.</t>
  </si>
  <si>
    <t>4. Варианты заданий и справочные данные</t>
  </si>
  <si>
    <t xml:space="preserve"> 4. Варианты заданий и справочные данные.</t>
  </si>
  <si>
    <t>менной и местной вытяжной вентиляции при выделе-</t>
  </si>
  <si>
    <t>нии в помещении вредных веществ.</t>
  </si>
  <si>
    <t xml:space="preserve"> 2. Расчётные схемы.</t>
  </si>
  <si>
    <r>
      <t xml:space="preserve">  установки L (м</t>
    </r>
    <r>
      <rPr>
        <vertAlign val="superscript"/>
        <sz val="14"/>
        <rFont val="Times New Roman Cyr"/>
        <family val="1"/>
      </rPr>
      <t>3</t>
    </r>
    <r>
      <rPr>
        <sz val="14"/>
        <rFont val="Times New Roman Cyr"/>
        <family val="1"/>
      </rPr>
      <t>/ч), обеспечивающая вытяжку</t>
    </r>
  </si>
  <si>
    <r>
      <t>H</t>
    </r>
    <r>
      <rPr>
        <b/>
        <sz val="14"/>
        <color indexed="61"/>
        <rFont val="Times New Roman Cyr"/>
        <family val="1"/>
      </rPr>
      <t>BO</t>
    </r>
    <r>
      <rPr>
        <b/>
        <vertAlign val="subscript"/>
        <sz val="14"/>
        <color indexed="61"/>
        <rFont val="Times New Roman Cyr"/>
        <family val="1"/>
      </rPr>
      <t>3</t>
    </r>
  </si>
  <si>
    <t>В - воздухораспределитель</t>
  </si>
  <si>
    <t>ИВВ - источник вредных выделений</t>
  </si>
  <si>
    <t>ВЗ - вытяжной зонт</t>
  </si>
  <si>
    <t xml:space="preserve">  Количество вредного вещества G, мг/ч</t>
  </si>
  <si>
    <r>
      <t xml:space="preserve">  Площадь сечения рабочего проёма F, м</t>
    </r>
    <r>
      <rPr>
        <vertAlign val="superscript"/>
        <sz val="14"/>
        <rFont val="Times New Roman Cyr"/>
        <family val="1"/>
      </rPr>
      <t>2</t>
    </r>
    <r>
      <rPr>
        <sz val="14"/>
        <rFont val="Times New Roman Cyr"/>
        <family val="1"/>
      </rPr>
      <t xml:space="preserve"> </t>
    </r>
  </si>
  <si>
    <t xml:space="preserve">  Предельно-допустимая концентрация  (ПДК)</t>
  </si>
  <si>
    <t xml:space="preserve">  Нижний концентрационный предел воспламенения</t>
  </si>
  <si>
    <t xml:space="preserve">  Необходимая производительность вентиляционной</t>
  </si>
  <si>
    <t>Отчёт</t>
  </si>
  <si>
    <t xml:space="preserve"> Общеобменная вентиляция</t>
  </si>
  <si>
    <t xml:space="preserve"> Местная вытяжная вентиляция</t>
  </si>
  <si>
    <r>
      <t xml:space="preserve">  q</t>
    </r>
    <r>
      <rPr>
        <vertAlign val="subscript"/>
        <sz val="14"/>
        <color indexed="10"/>
        <rFont val="Times New Roman Cyr"/>
        <family val="1"/>
      </rPr>
      <t>пдк</t>
    </r>
    <r>
      <rPr>
        <sz val="14"/>
        <color indexed="10"/>
        <rFont val="Times New Roman Cyr"/>
        <family val="1"/>
      </rPr>
      <t>, мг/м</t>
    </r>
    <r>
      <rPr>
        <vertAlign val="superscript"/>
        <sz val="14"/>
        <color indexed="10"/>
        <rFont val="Times New Roman Cyr"/>
        <family val="1"/>
      </rPr>
      <t>3</t>
    </r>
  </si>
  <si>
    <r>
      <t xml:space="preserve">  (НКПВ)  p, мг/м</t>
    </r>
    <r>
      <rPr>
        <vertAlign val="superscript"/>
        <sz val="14"/>
        <color indexed="10"/>
        <rFont val="Times New Roman Cyr"/>
        <family val="1"/>
      </rPr>
      <t>3</t>
    </r>
  </si>
  <si>
    <r>
      <t xml:space="preserve"> Производительность вентиляционной системы L,м</t>
    </r>
    <r>
      <rPr>
        <vertAlign val="superscript"/>
        <sz val="14"/>
        <rFont val="Times New Roman Cyr"/>
        <family val="1"/>
      </rPr>
      <t>3</t>
    </r>
    <r>
      <rPr>
        <sz val="14"/>
        <rFont val="Times New Roman Cyr"/>
        <family val="1"/>
      </rPr>
      <t>/ч</t>
    </r>
  </si>
  <si>
    <t>Ввести нормативную концентрацию</t>
  </si>
  <si>
    <t>Ввести НКПВ</t>
  </si>
  <si>
    <t>Местная вытяжная вентиляция</t>
  </si>
  <si>
    <t>Принятые обозначения:</t>
  </si>
  <si>
    <t xml:space="preserve">    где</t>
  </si>
  <si>
    <t xml:space="preserve">   Оздоровление воздушной среды реализуется средствами механиза-</t>
  </si>
  <si>
    <t>ции и автоматизации, герметизации, вентиляции, устройством укры-</t>
  </si>
  <si>
    <t>тий, окрасочных камер, изолированных пультов управления, приме-</t>
  </si>
  <si>
    <t>нением фильтров, уменьшающих проникновение пыли.</t>
  </si>
  <si>
    <t xml:space="preserve">  Вентиляция обеспечивает разбавление вредных выделений до допу-</t>
  </si>
  <si>
    <t>стимых концентраций или их удаление из места пребывания человека.</t>
  </si>
  <si>
    <t>общеобменную и местную.</t>
  </si>
  <si>
    <t xml:space="preserve">        где</t>
  </si>
  <si>
    <t xml:space="preserve">  Если вредные газы, пары, аэрозоли выделяются по всему объёму</t>
  </si>
  <si>
    <t>помещения, то применяют общеобменную вентиляцию. При локаль-</t>
  </si>
  <si>
    <t xml:space="preserve">  Количество воздуха, которое должно быть удалено через устройст-</t>
  </si>
  <si>
    <t>во закрытого типа, определяется по формуле:</t>
  </si>
  <si>
    <r>
      <t>F - площадь сечения рабочих проёмов, м</t>
    </r>
    <r>
      <rPr>
        <vertAlign val="superscript"/>
        <sz val="12"/>
        <rFont val="Times New Roman Cyr"/>
        <family val="1"/>
      </rPr>
      <t>2</t>
    </r>
    <r>
      <rPr>
        <sz val="12"/>
        <rFont val="Times New Roman Cyr"/>
        <family val="1"/>
      </rPr>
      <t>;</t>
    </r>
  </si>
  <si>
    <t xml:space="preserve">v - скорость движения воздуха, которая принимается в пределах </t>
  </si>
  <si>
    <t>Класс опасности</t>
  </si>
  <si>
    <t>V, м/с</t>
  </si>
  <si>
    <t xml:space="preserve"> - нижний концентрационный предел воспламенения(НКПВ);</t>
  </si>
  <si>
    <t xml:space="preserve"> - верхний концентрационный предел воспламенения(ВКПВ).</t>
  </si>
  <si>
    <t xml:space="preserve">  Между этими пределами лежит зона взрываемости. В замкнутых по-</t>
  </si>
  <si>
    <t>Аммиак</t>
  </si>
  <si>
    <t>Бутилацетат</t>
  </si>
  <si>
    <t>горючести, температура вспышки, температура воспламенения, тем-</t>
  </si>
  <si>
    <t>пература самовоспламенения и пределы воспламенения:</t>
  </si>
  <si>
    <t>мещениях, где выделяются взрывоопасные вещества, вентиляция дол-</t>
  </si>
  <si>
    <t xml:space="preserve">   Показателями пожаровзрывоопасности веществ являются: группа</t>
  </si>
  <si>
    <t>Для хлора и бензола класс опасности - 2, для ксилола - 3, ацетона - 4.</t>
  </si>
  <si>
    <t>Таблица 1</t>
  </si>
  <si>
    <t>Величина</t>
  </si>
  <si>
    <t>Варианты</t>
  </si>
  <si>
    <t>Таблица 2</t>
  </si>
  <si>
    <t>Таблица 3</t>
  </si>
  <si>
    <t>Исходные данные для расчёта общеобменной вентиляции</t>
  </si>
  <si>
    <t>Производительность венти-</t>
  </si>
  <si>
    <r>
      <t>ляционной системы L, м</t>
    </r>
    <r>
      <rPr>
        <vertAlign val="superscript"/>
        <sz val="11"/>
        <rFont val="Times New Roman Cyr"/>
        <family val="1"/>
      </rPr>
      <t>3</t>
    </r>
    <r>
      <rPr>
        <sz val="11"/>
        <rFont val="Times New Roman Cyr"/>
        <family val="1"/>
      </rPr>
      <t>/ч</t>
    </r>
  </si>
  <si>
    <t>Количество вредного</t>
  </si>
  <si>
    <t>вещества, G, мг/ч</t>
  </si>
  <si>
    <t>Таблица 4</t>
  </si>
  <si>
    <t>Исходные данные для расчёта местной вытяжной вентиляции</t>
  </si>
  <si>
    <t>Площадь сечения рабочего</t>
  </si>
  <si>
    <t>проёма вытяжного зонта</t>
  </si>
  <si>
    <r>
      <t>F</t>
    </r>
    <r>
      <rPr>
        <vertAlign val="subscript"/>
        <sz val="12"/>
        <rFont val="Times New Roman Cyr"/>
        <family val="1"/>
      </rPr>
      <t>в</t>
    </r>
    <r>
      <rPr>
        <sz val="12"/>
        <rFont val="Times New Roman Cyr"/>
        <family val="1"/>
      </rPr>
      <t>, м</t>
    </r>
    <r>
      <rPr>
        <vertAlign val="superscript"/>
        <sz val="12"/>
        <rFont val="Times New Roman Cyr"/>
        <family val="1"/>
      </rPr>
      <t>2</t>
    </r>
  </si>
  <si>
    <t>пылей, газообразных веществ и аэрозолей</t>
  </si>
  <si>
    <t>Предельно допустимая концентрация (ПДК),</t>
  </si>
  <si>
    <t xml:space="preserve"> нижний концентрационный предел взрываемости (НКПВ)</t>
  </si>
  <si>
    <t>Номер вещества</t>
  </si>
  <si>
    <t>Название вещества</t>
  </si>
  <si>
    <t>ПДК</t>
  </si>
  <si>
    <r>
      <t>q, мг/м</t>
    </r>
    <r>
      <rPr>
        <vertAlign val="superscript"/>
        <sz val="12"/>
        <rFont val="Times New Roman Cyr"/>
        <family val="1"/>
      </rPr>
      <t>3</t>
    </r>
  </si>
  <si>
    <t>НКПВ</t>
  </si>
  <si>
    <r>
      <t>Р, мг/м</t>
    </r>
    <r>
      <rPr>
        <vertAlign val="superscript"/>
        <sz val="12"/>
        <rFont val="Times New Roman Cyr"/>
        <family val="1"/>
      </rPr>
      <t>3</t>
    </r>
  </si>
  <si>
    <t>Пыли</t>
  </si>
  <si>
    <t>Окиси алюминия</t>
  </si>
  <si>
    <t>Кремнеземосодержащие</t>
  </si>
  <si>
    <t>Чугун в смеси с электроко-</t>
  </si>
  <si>
    <t>рундом</t>
  </si>
  <si>
    <t xml:space="preserve">     -</t>
  </si>
  <si>
    <t>Газы, пары и аэрозоли</t>
  </si>
  <si>
    <t>Ацетон</t>
  </si>
  <si>
    <t>Бензин топливный</t>
  </si>
  <si>
    <t>Ксилол, толуол</t>
  </si>
  <si>
    <t>Бензол</t>
  </si>
  <si>
    <t>Сероводород</t>
  </si>
  <si>
    <t>Марганец</t>
  </si>
  <si>
    <t>Серная кислота</t>
  </si>
  <si>
    <t>Соляная кислота</t>
  </si>
  <si>
    <t>Хлор</t>
  </si>
  <si>
    <t>и местной вытяжной вентиляции</t>
  </si>
  <si>
    <t>при выделении в помещении вредных веществ</t>
  </si>
  <si>
    <t xml:space="preserve">  вредного вещества</t>
  </si>
  <si>
    <r>
      <t xml:space="preserve">  установки L (м</t>
    </r>
    <r>
      <rPr>
        <vertAlign val="superscript"/>
        <sz val="14"/>
        <rFont val="Times New Roman Cyr"/>
        <family val="1"/>
      </rPr>
      <t>3</t>
    </r>
    <r>
      <rPr>
        <sz val="14"/>
        <rFont val="Times New Roman Cyr"/>
        <family val="1"/>
      </rPr>
      <t>/ч), по  НКПВ</t>
    </r>
  </si>
  <si>
    <t>Лабораторная работа по БЖД</t>
  </si>
  <si>
    <t>на приточную, вытяжную, комбинированную; по месту действия - на</t>
  </si>
  <si>
    <r>
      <t>q</t>
    </r>
    <r>
      <rPr>
        <vertAlign val="subscript"/>
        <sz val="12"/>
        <rFont val="Times New Roman Cyr"/>
        <family val="1"/>
      </rPr>
      <t>пдк</t>
    </r>
    <r>
      <rPr>
        <sz val="12"/>
        <rFont val="Times New Roman Cyr"/>
        <family val="1"/>
      </rPr>
      <t xml:space="preserve"> - предельно допустмая концентрация, мг/м</t>
    </r>
    <r>
      <rPr>
        <vertAlign val="superscript"/>
        <sz val="12"/>
        <rFont val="Times New Roman Cyr"/>
        <family val="1"/>
      </rPr>
      <t>3</t>
    </r>
    <r>
      <rPr>
        <sz val="12"/>
        <rFont val="Times New Roman Cyr"/>
        <family val="1"/>
      </rPr>
      <t xml:space="preserve">. </t>
    </r>
  </si>
  <si>
    <t>G - количество выделяющихся вредных веществ, мг/ч;</t>
  </si>
  <si>
    <t>ном выделении вредных веществ более эффективной является мест-</t>
  </si>
  <si>
    <t xml:space="preserve">ная вытяжная вентиляция, которая бывает закрытого и открытого  </t>
  </si>
  <si>
    <t xml:space="preserve">типа. К устройством закрытого типа относятся вытяжные шкафы, </t>
  </si>
  <si>
    <t>также - вытяжные зонты, вытяжные панели и др.</t>
  </si>
  <si>
    <t>произойдёт.</t>
  </si>
  <si>
    <r>
      <t xml:space="preserve">  При выделении вредного газа количество воздуха L (м</t>
    </r>
    <r>
      <rPr>
        <vertAlign val="superscript"/>
        <sz val="14"/>
        <rFont val="Times New Roman Cyr"/>
        <family val="1"/>
      </rPr>
      <t>3</t>
    </r>
    <r>
      <rPr>
        <sz val="14"/>
        <rFont val="Times New Roman Cyr"/>
        <family val="1"/>
      </rPr>
      <t>/ч), которое</t>
    </r>
  </si>
  <si>
    <t>определяется по формуле:</t>
  </si>
  <si>
    <t xml:space="preserve">надо подать, чтобы разбавить его до допустимой концентрации, </t>
  </si>
  <si>
    <t>Ф.И.О.</t>
  </si>
  <si>
    <t>Учебная группа</t>
  </si>
  <si>
    <t>Вариант №</t>
  </si>
  <si>
    <t>MnO</t>
  </si>
  <si>
    <t>HCl</t>
  </si>
  <si>
    <t>HF</t>
  </si>
  <si>
    <t>HCN</t>
  </si>
  <si>
    <t>NaOH</t>
  </si>
  <si>
    <t>Производительность общеобменной вентиляции по ПДК</t>
  </si>
  <si>
    <t>Производительность общеобменной вентиляции по НКПВ</t>
  </si>
  <si>
    <t>Производительность местной вытяжной вентиляции</t>
  </si>
  <si>
    <t>Исполнители:</t>
  </si>
  <si>
    <t>Преподаватель:</t>
  </si>
  <si>
    <t>Дата</t>
  </si>
  <si>
    <r>
      <t>Al</t>
    </r>
    <r>
      <rPr>
        <b/>
        <vertAlign val="subscript"/>
        <sz val="14"/>
        <color indexed="50"/>
        <rFont val="Times New Roman Cyr"/>
        <family val="1"/>
      </rPr>
      <t>2</t>
    </r>
    <r>
      <rPr>
        <b/>
        <sz val="14"/>
        <color indexed="50"/>
        <rFont val="Times New Roman Cyr"/>
        <family val="1"/>
      </rPr>
      <t>O</t>
    </r>
    <r>
      <rPr>
        <b/>
        <vertAlign val="subscript"/>
        <sz val="14"/>
        <color indexed="50"/>
        <rFont val="Times New Roman Cyr"/>
        <family val="1"/>
      </rPr>
      <t>3</t>
    </r>
  </si>
  <si>
    <r>
      <t>SiO</t>
    </r>
    <r>
      <rPr>
        <b/>
        <vertAlign val="subscript"/>
        <sz val="14"/>
        <color indexed="44"/>
        <rFont val="Times New Roman Cyr"/>
        <family val="1"/>
      </rPr>
      <t>2</t>
    </r>
  </si>
  <si>
    <r>
      <t>Cl</t>
    </r>
    <r>
      <rPr>
        <b/>
        <vertAlign val="subscript"/>
        <sz val="14"/>
        <color indexed="61"/>
        <rFont val="Times New Roman Cyr"/>
        <family val="1"/>
      </rPr>
      <t>2</t>
    </r>
  </si>
  <si>
    <r>
      <t>O</t>
    </r>
    <r>
      <rPr>
        <b/>
        <vertAlign val="subscript"/>
        <sz val="14"/>
        <color indexed="12"/>
        <rFont val="Times New Roman Cyr"/>
        <family val="1"/>
      </rPr>
      <t>3</t>
    </r>
  </si>
  <si>
    <r>
      <t>NH</t>
    </r>
    <r>
      <rPr>
        <b/>
        <vertAlign val="subscript"/>
        <sz val="14"/>
        <color indexed="46"/>
        <rFont val="Times New Roman Cyr"/>
        <family val="1"/>
      </rPr>
      <t>3</t>
    </r>
  </si>
  <si>
    <r>
      <t>H</t>
    </r>
    <r>
      <rPr>
        <b/>
        <vertAlign val="subscript"/>
        <sz val="14"/>
        <rFont val="Times New Roman Cyr"/>
        <family val="1"/>
      </rPr>
      <t>2</t>
    </r>
    <r>
      <rPr>
        <b/>
        <sz val="14"/>
        <rFont val="Times New Roman Cyr"/>
        <family val="1"/>
      </rPr>
      <t>S</t>
    </r>
  </si>
  <si>
    <r>
      <t>NO</t>
    </r>
    <r>
      <rPr>
        <b/>
        <vertAlign val="subscript"/>
        <sz val="14"/>
        <rFont val="Times New Roman Cyr"/>
        <family val="1"/>
      </rPr>
      <t>2</t>
    </r>
  </si>
  <si>
    <r>
      <t>H</t>
    </r>
    <r>
      <rPr>
        <b/>
        <vertAlign val="subscript"/>
        <sz val="14"/>
        <color indexed="10"/>
        <rFont val="Times New Roman Cyr"/>
        <family val="1"/>
      </rPr>
      <t>2</t>
    </r>
    <r>
      <rPr>
        <b/>
        <sz val="14"/>
        <color indexed="10"/>
        <rFont val="Times New Roman Cyr"/>
        <family val="1"/>
      </rPr>
      <t>SO</t>
    </r>
    <r>
      <rPr>
        <b/>
        <vertAlign val="subscript"/>
        <sz val="14"/>
        <color indexed="10"/>
        <rFont val="Times New Roman Cyr"/>
        <family val="1"/>
      </rPr>
      <t>4</t>
    </r>
  </si>
  <si>
    <r>
      <t>SO</t>
    </r>
    <r>
      <rPr>
        <b/>
        <vertAlign val="subscript"/>
        <sz val="14"/>
        <color indexed="45"/>
        <rFont val="Times New Roman Cyr"/>
        <family val="1"/>
      </rPr>
      <t>2</t>
    </r>
  </si>
  <si>
    <r>
      <t>Cl</t>
    </r>
    <r>
      <rPr>
        <b/>
        <vertAlign val="subscript"/>
        <sz val="14"/>
        <color indexed="53"/>
        <rFont val="Times New Roman Cyr"/>
        <family val="1"/>
      </rPr>
      <t>2</t>
    </r>
  </si>
  <si>
    <r>
      <t>Fe</t>
    </r>
    <r>
      <rPr>
        <b/>
        <vertAlign val="subscript"/>
        <sz val="14"/>
        <color indexed="52"/>
        <rFont val="Times New Roman Cyr"/>
        <family val="1"/>
      </rPr>
      <t>2</t>
    </r>
    <r>
      <rPr>
        <b/>
        <sz val="14"/>
        <color indexed="52"/>
        <rFont val="Times New Roman Cyr"/>
        <family val="1"/>
      </rPr>
      <t>O</t>
    </r>
    <r>
      <rPr>
        <b/>
        <vertAlign val="subscript"/>
        <sz val="14"/>
        <color indexed="52"/>
        <rFont val="Times New Roman Cyr"/>
        <family val="1"/>
      </rPr>
      <t>3</t>
    </r>
  </si>
  <si>
    <r>
      <t>CrO</t>
    </r>
    <r>
      <rPr>
        <b/>
        <vertAlign val="subscript"/>
        <sz val="14"/>
        <color indexed="49"/>
        <rFont val="Times New Roman Cyr"/>
        <family val="1"/>
      </rPr>
      <t>3</t>
    </r>
  </si>
  <si>
    <t>Лист 1</t>
  </si>
  <si>
    <t>Лист 2</t>
  </si>
  <si>
    <t>Лист 3</t>
  </si>
  <si>
    <t>Лист 4</t>
  </si>
  <si>
    <t>Лист 5</t>
  </si>
  <si>
    <t>Лист 6</t>
  </si>
  <si>
    <t xml:space="preserve"> Отчёт по лабораторной работе.</t>
  </si>
  <si>
    <t xml:space="preserve"> Рекомендуемая скорость движения воздуха  V (м/с) для местной вытяжной</t>
  </si>
  <si>
    <t>вентиляции в зависимости от класса опасности вещества приведена в табл. 1</t>
  </si>
  <si>
    <t xml:space="preserve"> Уменьшение действия вредных веществ в воздухе и вероятности</t>
  </si>
  <si>
    <r>
      <t xml:space="preserve">         </t>
    </r>
    <r>
      <rPr>
        <u val="single"/>
        <sz val="14"/>
        <color indexed="16"/>
        <rFont val="Times New Roman Cyr"/>
        <family val="1"/>
      </rPr>
      <t xml:space="preserve">  возникновения взрывоопасных концентраций</t>
    </r>
  </si>
  <si>
    <t>1. Общие сведения</t>
  </si>
  <si>
    <t>5. Программа расчёта производительности общеобменной</t>
  </si>
  <si>
    <t>4.2. Справочные данные</t>
  </si>
  <si>
    <t xml:space="preserve"> 5. Программа расчёта производительности общеоб-</t>
  </si>
  <si>
    <t>вредных веществ (Лист 5)</t>
  </si>
  <si>
    <t>5.1. Исходные данные</t>
  </si>
  <si>
    <t>5.2. Оценка воздушной среды</t>
  </si>
  <si>
    <t>5.3. Выбор вентиляционной установки</t>
  </si>
  <si>
    <t xml:space="preserve"> 1. Ознакомиться с общими сведениями (Лист 1).</t>
  </si>
  <si>
    <t xml:space="preserve">  в зависимости от класса опасности вещества V, м/с</t>
  </si>
  <si>
    <t xml:space="preserve">  Фактическая скорость воздуха на вытяжке V, м/с</t>
  </si>
  <si>
    <r>
      <t xml:space="preserve"> </t>
    </r>
    <r>
      <rPr>
        <u val="single"/>
        <sz val="12"/>
        <rFont val="Times New Roman Cyr"/>
        <family val="1"/>
      </rPr>
      <t>Название вещества</t>
    </r>
    <r>
      <rPr>
        <sz val="12"/>
        <rFont val="Times New Roman Cyr"/>
        <family val="1"/>
      </rPr>
      <t xml:space="preserve"> (Лист 4, табл. 3)</t>
    </r>
  </si>
  <si>
    <t>Номер вещества (табл. 3)</t>
  </si>
  <si>
    <t xml:space="preserve"> 2. Получить от преподавателя вариант задания (Лист 4). </t>
  </si>
  <si>
    <t xml:space="preserve"> 3. Внести на Лист 5 названия веществ и исходные данные из</t>
  </si>
  <si>
    <t>Листа 4 (таблицы 1, 2) для общеобменной и местной вытяжной</t>
  </si>
  <si>
    <t>вентиляции по варианту задания и номеру вещества.</t>
  </si>
  <si>
    <t>Рекомендуемая скорость движения воздуха (V, м/c) в вытяжных системах</t>
  </si>
  <si>
    <t>жна обеспечить взрывобезопасные концентрации.</t>
  </si>
  <si>
    <t>воздухе помещений</t>
  </si>
  <si>
    <t>Анализ содержания вредных и опасных веществ в</t>
  </si>
  <si>
    <r>
      <t xml:space="preserve">  установки L (м</t>
    </r>
    <r>
      <rPr>
        <vertAlign val="superscript"/>
        <sz val="14"/>
        <rFont val="Times New Roman Cyr"/>
        <family val="1"/>
      </rPr>
      <t>3</t>
    </r>
    <r>
      <rPr>
        <sz val="14"/>
        <rFont val="Times New Roman Cyr"/>
        <family val="1"/>
      </rPr>
      <t xml:space="preserve">/ч) для обеспечения ПДК  </t>
    </r>
  </si>
  <si>
    <t xml:space="preserve">  Необходимая скорость движения воздуха (Лист 4, табл. 4) </t>
  </si>
  <si>
    <t xml:space="preserve">  вентиляции в зависимости от класса опасности веществ</t>
  </si>
  <si>
    <t xml:space="preserve"> 4. Выполнить оценку воздушной среды в помещении, введя из Листа 4</t>
  </si>
  <si>
    <r>
      <t xml:space="preserve">  Фактическая концентрация вредного вещества q, мг/м</t>
    </r>
    <r>
      <rPr>
        <vertAlign val="superscript"/>
        <sz val="14"/>
        <rFont val="Times New Roman Cyr"/>
        <family val="1"/>
      </rPr>
      <t>3</t>
    </r>
  </si>
  <si>
    <t>значение ПДК, НКПВ для общеобменной вентиляции и сравнить</t>
  </si>
  <si>
    <t>фактическую концентрацию с ПДК. Для местной вытяжной вентиляции</t>
  </si>
  <si>
    <t>выбрать необходимую скорость движения воздуха по Листу 4 (табл. 4) в</t>
  </si>
  <si>
    <t>зависимости от класса опасности вещества.</t>
  </si>
  <si>
    <t xml:space="preserve"> 5. Определить по программе (Лист 5) корректированную производитель- </t>
  </si>
  <si>
    <t>ность общеобменной и местной вытяжной вентиляции.</t>
  </si>
  <si>
    <t xml:space="preserve"> 6. Внести необходимые данные в отчёт по работе, предъявить его</t>
  </si>
  <si>
    <t>преподавтелю, распечатать или оформить в рукописном виде.</t>
  </si>
  <si>
    <t>Сравнение фактической концентрации вредного вещества при</t>
  </si>
  <si>
    <t>работе в помещении общеобменной вентиляции с</t>
  </si>
  <si>
    <t>предельно допустимым её значением (ПДК)</t>
  </si>
  <si>
    <t>Примеры вредных веществ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</si>
</sst>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_-* #,##0\ &quot;р.&quot;_-;\-* #,##0\ &quot;р.&quot;_-;_-* &quot;-&quot;\ &quot;р.&quot;_-;_-@_-"/>
    <numFmt numFmtId="166" formatCode="_-* #,##0.00\ _р_._-;\-* #,##0.00\ _р_._-;_-* &quot;-&quot;??\ _р_._-;_-@_-"/>
    <numFmt numFmtId="167" formatCode="_-* #,##0\ _р_._-;\-* #,##0\ _р_._-;_-* &quot;-&quot;\ _р_._-;_-@_-"/>
    <numFmt numFmtId="168" formatCode="0.0000"/>
    <numFmt numFmtId="169" formatCode="0.000"/>
    <numFmt numFmtId="170" formatCode="0.0"/>
  </numFmts>
  <fonts count="61">
    <font>
      <sz val="10"/>
      <name val="Arial Cyr"/>
      <family val="0"/>
    </font>
    <font>
      <sz val="14"/>
      <name val="Times New Roman Cyr"/>
      <family val="1"/>
    </font>
    <font>
      <u val="single"/>
      <sz val="14"/>
      <name val="Times New Roman Cyr"/>
      <family val="1"/>
    </font>
    <font>
      <vertAlign val="superscript"/>
      <sz val="14"/>
      <name val="Times New Roman Cyr"/>
      <family val="1"/>
    </font>
    <font>
      <b/>
      <sz val="14"/>
      <name val="Times New Roman Cyr"/>
      <family val="1"/>
    </font>
    <font>
      <b/>
      <u val="single"/>
      <sz val="14"/>
      <name val="Times New Roman Cyr"/>
      <family val="1"/>
    </font>
    <font>
      <sz val="12"/>
      <name val="Times New Roman Cyr"/>
      <family val="1"/>
    </font>
    <font>
      <sz val="14"/>
      <color indexed="12"/>
      <name val="Times New Roman Cyr"/>
      <family val="1"/>
    </font>
    <font>
      <b/>
      <sz val="14"/>
      <color indexed="12"/>
      <name val="Times New Roman Cyr"/>
      <family val="1"/>
    </font>
    <font>
      <u val="single"/>
      <sz val="14"/>
      <color indexed="10"/>
      <name val="Times New Roman Cyr"/>
      <family val="1"/>
    </font>
    <font>
      <sz val="14"/>
      <color indexed="10"/>
      <name val="Times New Roman Cyr"/>
      <family val="1"/>
    </font>
    <font>
      <sz val="14"/>
      <color indexed="16"/>
      <name val="Times New Roman Cyr"/>
      <family val="1"/>
    </font>
    <font>
      <sz val="14"/>
      <color indexed="53"/>
      <name val="Times New Roman Cyr"/>
      <family val="1"/>
    </font>
    <font>
      <u val="single"/>
      <sz val="14"/>
      <color indexed="12"/>
      <name val="Times New Roman Cyr"/>
      <family val="1"/>
    </font>
    <font>
      <sz val="14"/>
      <color indexed="14"/>
      <name val="Times New Roman Cyr"/>
      <family val="1"/>
    </font>
    <font>
      <vertAlign val="subscript"/>
      <sz val="14"/>
      <color indexed="10"/>
      <name val="Times New Roman Cyr"/>
      <family val="1"/>
    </font>
    <font>
      <vertAlign val="superscript"/>
      <sz val="14"/>
      <color indexed="10"/>
      <name val="Times New Roman Cyr"/>
      <family val="1"/>
    </font>
    <font>
      <b/>
      <sz val="10"/>
      <name val="Times New Roman Cyr"/>
      <family val="1"/>
    </font>
    <font>
      <vertAlign val="subscript"/>
      <sz val="12"/>
      <name val="Times New Roman Cyr"/>
      <family val="1"/>
    </font>
    <font>
      <b/>
      <u val="single"/>
      <sz val="12"/>
      <name val="Times New Roman Cyr"/>
      <family val="1"/>
    </font>
    <font>
      <u val="single"/>
      <sz val="14"/>
      <color indexed="16"/>
      <name val="Times New Roman Cyr"/>
      <family val="1"/>
    </font>
    <font>
      <vertAlign val="superscript"/>
      <sz val="12"/>
      <name val="Times New Roman Cyr"/>
      <family val="1"/>
    </font>
    <font>
      <b/>
      <sz val="14"/>
      <color indexed="10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vertAlign val="superscript"/>
      <sz val="11"/>
      <name val="Times New Roman Cyr"/>
      <family val="1"/>
    </font>
    <font>
      <sz val="16"/>
      <name val="Times New Roman Cyr"/>
      <family val="1"/>
    </font>
    <font>
      <sz val="14"/>
      <color indexed="20"/>
      <name val="Times New Roman Cyr"/>
      <family val="1"/>
    </font>
    <font>
      <b/>
      <sz val="12"/>
      <color indexed="14"/>
      <name val="Times New Roman Cyr"/>
      <family val="1"/>
    </font>
    <font>
      <u val="single"/>
      <sz val="12"/>
      <name val="Times New Roman Cyr"/>
      <family val="1"/>
    </font>
    <font>
      <b/>
      <sz val="14"/>
      <color indexed="50"/>
      <name val="Times New Roman Cyr"/>
      <family val="1"/>
    </font>
    <font>
      <b/>
      <vertAlign val="subscript"/>
      <sz val="14"/>
      <color indexed="50"/>
      <name val="Times New Roman Cyr"/>
      <family val="1"/>
    </font>
    <font>
      <b/>
      <sz val="14"/>
      <color indexed="14"/>
      <name val="Times New Roman Cyr"/>
      <family val="1"/>
    </font>
    <font>
      <b/>
      <sz val="14"/>
      <color indexed="44"/>
      <name val="Times New Roman Cyr"/>
      <family val="1"/>
    </font>
    <font>
      <b/>
      <vertAlign val="subscript"/>
      <sz val="14"/>
      <color indexed="44"/>
      <name val="Times New Roman Cyr"/>
      <family val="1"/>
    </font>
    <font>
      <b/>
      <sz val="14"/>
      <color indexed="61"/>
      <name val="Times New Roman Cyr"/>
      <family val="1"/>
    </font>
    <font>
      <b/>
      <vertAlign val="subscript"/>
      <sz val="14"/>
      <color indexed="61"/>
      <name val="Times New Roman Cyr"/>
      <family val="1"/>
    </font>
    <font>
      <b/>
      <vertAlign val="subscript"/>
      <sz val="14"/>
      <color indexed="12"/>
      <name val="Times New Roman Cyr"/>
      <family val="1"/>
    </font>
    <font>
      <b/>
      <sz val="14"/>
      <color indexed="46"/>
      <name val="Times New Roman Cyr"/>
      <family val="1"/>
    </font>
    <font>
      <b/>
      <vertAlign val="subscript"/>
      <sz val="14"/>
      <color indexed="46"/>
      <name val="Times New Roman Cyr"/>
      <family val="1"/>
    </font>
    <font>
      <b/>
      <vertAlign val="subscript"/>
      <sz val="14"/>
      <name val="Times New Roman Cyr"/>
      <family val="1"/>
    </font>
    <font>
      <b/>
      <sz val="14"/>
      <color indexed="21"/>
      <name val="Times New Roman Cyr"/>
      <family val="1"/>
    </font>
    <font>
      <b/>
      <sz val="14"/>
      <color indexed="51"/>
      <name val="Times New Roman Cyr"/>
      <family val="1"/>
    </font>
    <font>
      <b/>
      <vertAlign val="subscript"/>
      <sz val="14"/>
      <color indexed="10"/>
      <name val="Times New Roman Cyr"/>
      <family val="1"/>
    </font>
    <font>
      <b/>
      <sz val="14"/>
      <color indexed="45"/>
      <name val="Times New Roman Cyr"/>
      <family val="1"/>
    </font>
    <font>
      <b/>
      <vertAlign val="subscript"/>
      <sz val="14"/>
      <color indexed="45"/>
      <name val="Times New Roman Cyr"/>
      <family val="1"/>
    </font>
    <font>
      <b/>
      <sz val="14"/>
      <color indexed="56"/>
      <name val="Times New Roman Cyr"/>
      <family val="1"/>
    </font>
    <font>
      <b/>
      <sz val="14"/>
      <color indexed="53"/>
      <name val="Times New Roman Cyr"/>
      <family val="1"/>
    </font>
    <font>
      <b/>
      <vertAlign val="subscript"/>
      <sz val="14"/>
      <color indexed="53"/>
      <name val="Times New Roman Cyr"/>
      <family val="1"/>
    </font>
    <font>
      <b/>
      <sz val="14"/>
      <color indexed="52"/>
      <name val="Times New Roman Cyr"/>
      <family val="1"/>
    </font>
    <font>
      <b/>
      <vertAlign val="subscript"/>
      <sz val="14"/>
      <color indexed="52"/>
      <name val="Times New Roman Cyr"/>
      <family val="1"/>
    </font>
    <font>
      <b/>
      <sz val="14"/>
      <color indexed="49"/>
      <name val="Times New Roman Cyr"/>
      <family val="1"/>
    </font>
    <font>
      <b/>
      <vertAlign val="subscript"/>
      <sz val="14"/>
      <color indexed="49"/>
      <name val="Times New Roman Cyr"/>
      <family val="1"/>
    </font>
    <font>
      <b/>
      <i/>
      <sz val="14"/>
      <name val="Times New Roman Cyr"/>
      <family val="1"/>
    </font>
    <font>
      <b/>
      <i/>
      <sz val="12"/>
      <name val="Times New Roman Cyr"/>
      <family val="1"/>
    </font>
    <font>
      <b/>
      <sz val="12"/>
      <color indexed="20"/>
      <name val="Times New Roman Cyr"/>
      <family val="1"/>
    </font>
    <font>
      <i/>
      <sz val="12"/>
      <name val="Times New Roman Cyr"/>
      <family val="1"/>
    </font>
    <font>
      <b/>
      <sz val="16"/>
      <name val="Times New Roman Cyr"/>
      <family val="1"/>
    </font>
    <font>
      <sz val="12"/>
      <color indexed="10"/>
      <name val="Times New Roman Cyr"/>
      <family val="1"/>
    </font>
    <font>
      <sz val="9"/>
      <name val="Times New Roman Cyr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top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1" fillId="0" borderId="1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" xfId="0" applyFont="1" applyBorder="1" applyAlignment="1" applyProtection="1">
      <alignment/>
      <protection locked="0"/>
    </xf>
    <xf numFmtId="0" fontId="19" fillId="0" borderId="0" xfId="0" applyFont="1" applyAlignment="1">
      <alignment/>
    </xf>
    <xf numFmtId="0" fontId="1" fillId="0" borderId="0" xfId="0" applyFont="1" applyBorder="1" applyAlignment="1" applyProtection="1">
      <alignment/>
      <protection locked="0"/>
    </xf>
    <xf numFmtId="0" fontId="13" fillId="0" borderId="0" xfId="0" applyFont="1" applyFill="1" applyAlignment="1">
      <alignment/>
    </xf>
    <xf numFmtId="0" fontId="6" fillId="0" borderId="0" xfId="0" applyFont="1" applyAlignment="1">
      <alignment/>
    </xf>
    <xf numFmtId="0" fontId="23" fillId="0" borderId="2" xfId="0" applyFont="1" applyBorder="1" applyAlignment="1">
      <alignment/>
    </xf>
    <xf numFmtId="0" fontId="23" fillId="0" borderId="3" xfId="0" applyFont="1" applyBorder="1" applyAlignment="1">
      <alignment/>
    </xf>
    <xf numFmtId="0" fontId="23" fillId="0" borderId="4" xfId="0" applyFont="1" applyBorder="1" applyAlignment="1">
      <alignment/>
    </xf>
    <xf numFmtId="0" fontId="23" fillId="0" borderId="5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5" fillId="0" borderId="6" xfId="0" applyFont="1" applyBorder="1" applyAlignment="1">
      <alignment/>
    </xf>
    <xf numFmtId="0" fontId="25" fillId="0" borderId="7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8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5" fillId="0" borderId="0" xfId="0" applyFont="1" applyAlignment="1">
      <alignment/>
    </xf>
    <xf numFmtId="0" fontId="1" fillId="0" borderId="11" xfId="0" applyFont="1" applyBorder="1" applyAlignment="1">
      <alignment/>
    </xf>
    <xf numFmtId="0" fontId="25" fillId="0" borderId="13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5" fillId="0" borderId="14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6" xfId="0" applyFont="1" applyBorder="1" applyAlignment="1">
      <alignment/>
    </xf>
    <xf numFmtId="0" fontId="23" fillId="0" borderId="9" xfId="0" applyFont="1" applyBorder="1" applyAlignment="1">
      <alignment horizontal="center"/>
    </xf>
    <xf numFmtId="0" fontId="1" fillId="0" borderId="15" xfId="0" applyFont="1" applyBorder="1" applyAlignment="1">
      <alignment horizontal="left" vertical="center"/>
    </xf>
    <xf numFmtId="0" fontId="1" fillId="0" borderId="8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 vertical="center"/>
    </xf>
    <xf numFmtId="170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28" fillId="0" borderId="0" xfId="0" applyFont="1" applyAlignment="1">
      <alignment/>
    </xf>
    <xf numFmtId="0" fontId="10" fillId="0" borderId="0" xfId="0" applyFont="1" applyBorder="1" applyAlignment="1" applyProtection="1">
      <alignment/>
      <protection locked="0"/>
    </xf>
    <xf numFmtId="0" fontId="25" fillId="0" borderId="15" xfId="0" applyFont="1" applyBorder="1" applyAlignment="1">
      <alignment/>
    </xf>
    <xf numFmtId="0" fontId="25" fillId="0" borderId="12" xfId="0" applyFont="1" applyBorder="1" applyAlignment="1">
      <alignment/>
    </xf>
    <xf numFmtId="0" fontId="1" fillId="0" borderId="16" xfId="0" applyFont="1" applyBorder="1" applyAlignment="1">
      <alignment/>
    </xf>
    <xf numFmtId="0" fontId="3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54" fillId="0" borderId="1" xfId="0" applyFont="1" applyBorder="1" applyAlignment="1">
      <alignment horizontal="center"/>
    </xf>
    <xf numFmtId="0" fontId="22" fillId="0" borderId="1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hidden="1"/>
    </xf>
    <xf numFmtId="170" fontId="1" fillId="0" borderId="0" xfId="0" applyNumberFormat="1" applyFont="1" applyAlignment="1" applyProtection="1">
      <alignment/>
      <protection hidden="1"/>
    </xf>
    <xf numFmtId="0" fontId="4" fillId="0" borderId="1" xfId="0" applyFont="1" applyBorder="1" applyAlignment="1" applyProtection="1">
      <alignment horizontal="center"/>
      <protection locked="0"/>
    </xf>
    <xf numFmtId="0" fontId="24" fillId="0" borderId="3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57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1" fillId="0" borderId="24" xfId="0" applyFont="1" applyBorder="1" applyAlignment="1">
      <alignment horizontal="left" vertical="center"/>
    </xf>
    <xf numFmtId="0" fontId="25" fillId="0" borderId="24" xfId="0" applyFont="1" applyBorder="1" applyAlignment="1">
      <alignment/>
    </xf>
    <xf numFmtId="0" fontId="17" fillId="2" borderId="0" xfId="0" applyFont="1" applyFill="1" applyAlignment="1">
      <alignment/>
    </xf>
    <xf numFmtId="0" fontId="6" fillId="0" borderId="0" xfId="0" applyFont="1" applyAlignment="1">
      <alignment horizontal="center"/>
    </xf>
    <xf numFmtId="0" fontId="31" fillId="0" borderId="25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39" fillId="0" borderId="25" xfId="0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47" fillId="0" borderId="25" xfId="0" applyFont="1" applyBorder="1" applyAlignment="1">
      <alignment horizontal="center"/>
    </xf>
    <xf numFmtId="0" fontId="50" fillId="0" borderId="25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8" fillId="0" borderId="0" xfId="0" applyFont="1" applyAlignment="1">
      <alignment horizontal="center"/>
    </xf>
    <xf numFmtId="0" fontId="1" fillId="0" borderId="11" xfId="0" applyFont="1" applyBorder="1" applyAlignment="1" applyProtection="1">
      <alignment/>
      <protection locked="0"/>
    </xf>
    <xf numFmtId="0" fontId="59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60" fillId="0" borderId="0" xfId="0" applyNumberFormat="1" applyFont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/>
    </xf>
    <xf numFmtId="0" fontId="2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/>
    </xf>
    <xf numFmtId="0" fontId="58" fillId="3" borderId="0" xfId="0" applyFont="1" applyFill="1" applyAlignment="1">
      <alignment horizontal="center"/>
    </xf>
    <xf numFmtId="0" fontId="58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55" fillId="0" borderId="14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8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24" xfId="0" applyFont="1" applyBorder="1" applyAlignment="1">
      <alignment horizontal="center"/>
    </xf>
    <xf numFmtId="0" fontId="54" fillId="0" borderId="8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7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6" fillId="0" borderId="0" xfId="0" applyFont="1" applyAlignment="1">
      <alignment/>
    </xf>
    <xf numFmtId="0" fontId="29" fillId="0" borderId="14" xfId="0" applyFont="1" applyBorder="1" applyAlignment="1" applyProtection="1">
      <alignment horizontal="center"/>
      <protection locked="0"/>
    </xf>
    <xf numFmtId="0" fontId="29" fillId="0" borderId="13" xfId="0" applyFont="1" applyBorder="1" applyAlignment="1" applyProtection="1">
      <alignment horizontal="center"/>
      <protection locked="0"/>
    </xf>
    <xf numFmtId="0" fontId="29" fillId="0" borderId="24" xfId="0" applyFont="1" applyBorder="1" applyAlignment="1" applyProtection="1">
      <alignment horizontal="center"/>
      <protection locked="0"/>
    </xf>
    <xf numFmtId="0" fontId="56" fillId="0" borderId="14" xfId="0" applyFont="1" applyBorder="1" applyAlignment="1" applyProtection="1">
      <alignment horizontal="center"/>
      <protection locked="0"/>
    </xf>
    <xf numFmtId="0" fontId="56" fillId="0" borderId="13" xfId="0" applyFont="1" applyBorder="1" applyAlignment="1" applyProtection="1">
      <alignment horizontal="center"/>
      <protection locked="0"/>
    </xf>
    <xf numFmtId="0" fontId="56" fillId="0" borderId="24" xfId="0" applyFont="1" applyBorder="1" applyAlignment="1" applyProtection="1">
      <alignment horizontal="center"/>
      <protection locked="0"/>
    </xf>
    <xf numFmtId="0" fontId="23" fillId="0" borderId="14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</cellXfs>
  <cellStyles count="14">
    <cellStyle name="Normal" xfId="0"/>
    <cellStyle name="Currency" xfId="15"/>
    <cellStyle name="Currency [0]" xfId="16"/>
    <cellStyle name="Денежный [0]_Лист2" xfId="17"/>
    <cellStyle name="Денежный [0]_Лист3" xfId="18"/>
    <cellStyle name="Денежный_Лист2" xfId="19"/>
    <cellStyle name="Денежный_Лист3" xfId="20"/>
    <cellStyle name="Percent" xfId="21"/>
    <cellStyle name="Comma" xfId="22"/>
    <cellStyle name="Comma [0]" xfId="23"/>
    <cellStyle name="Финансовый [0]_Лист2" xfId="24"/>
    <cellStyle name="Финансовый [0]_Лист3" xfId="25"/>
    <cellStyle name="Финансовый_Лист2" xfId="26"/>
    <cellStyle name="Финансовый_Лист3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9</xdr:row>
      <xdr:rowOff>57150</xdr:rowOff>
    </xdr:from>
    <xdr:to>
      <xdr:col>7</xdr:col>
      <xdr:colOff>638175</xdr:colOff>
      <xdr:row>13</xdr:row>
      <xdr:rowOff>152400</xdr:rowOff>
    </xdr:to>
    <xdr:grpSp>
      <xdr:nvGrpSpPr>
        <xdr:cNvPr id="1" name="Group 114"/>
        <xdr:cNvGrpSpPr>
          <a:grpSpLocks/>
        </xdr:cNvGrpSpPr>
      </xdr:nvGrpSpPr>
      <xdr:grpSpPr>
        <a:xfrm>
          <a:off x="819150" y="2238375"/>
          <a:ext cx="4686300" cy="1009650"/>
          <a:chOff x="75" y="460"/>
          <a:chExt cx="432" cy="111"/>
        </a:xfrm>
        <a:solidFill>
          <a:srgbClr val="FFFFFF"/>
        </a:solidFill>
      </xdr:grpSpPr>
      <xdr:sp>
        <xdr:nvSpPr>
          <xdr:cNvPr id="2" name="Rectangle 63"/>
          <xdr:cNvSpPr>
            <a:spLocks/>
          </xdr:cNvSpPr>
        </xdr:nvSpPr>
        <xdr:spPr>
          <a:xfrm>
            <a:off x="75" y="461"/>
            <a:ext cx="190" cy="108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Rectangle 64"/>
          <xdr:cNvSpPr>
            <a:spLocks/>
          </xdr:cNvSpPr>
        </xdr:nvSpPr>
        <xdr:spPr>
          <a:xfrm>
            <a:off x="328" y="462"/>
            <a:ext cx="179" cy="108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Line 65"/>
          <xdr:cNvSpPr>
            <a:spLocks/>
          </xdr:cNvSpPr>
        </xdr:nvSpPr>
        <xdr:spPr>
          <a:xfrm>
            <a:off x="125" y="478"/>
            <a:ext cx="15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Line 66"/>
          <xdr:cNvSpPr>
            <a:spLocks/>
          </xdr:cNvSpPr>
        </xdr:nvSpPr>
        <xdr:spPr>
          <a:xfrm>
            <a:off x="124" y="478"/>
            <a:ext cx="0" cy="2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Line 67"/>
          <xdr:cNvSpPr>
            <a:spLocks/>
          </xdr:cNvSpPr>
        </xdr:nvSpPr>
        <xdr:spPr>
          <a:xfrm>
            <a:off x="124" y="500"/>
            <a:ext cx="17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Line 68"/>
          <xdr:cNvSpPr>
            <a:spLocks/>
          </xdr:cNvSpPr>
        </xdr:nvSpPr>
        <xdr:spPr>
          <a:xfrm flipV="1">
            <a:off x="273" y="460"/>
            <a:ext cx="0" cy="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Line 69"/>
          <xdr:cNvSpPr>
            <a:spLocks/>
          </xdr:cNvSpPr>
        </xdr:nvSpPr>
        <xdr:spPr>
          <a:xfrm flipV="1">
            <a:off x="97" y="545"/>
            <a:ext cx="0" cy="2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8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Line 70"/>
          <xdr:cNvSpPr>
            <a:spLocks/>
          </xdr:cNvSpPr>
        </xdr:nvSpPr>
        <xdr:spPr>
          <a:xfrm>
            <a:off x="97" y="546"/>
            <a:ext cx="2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8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Line 71"/>
          <xdr:cNvSpPr>
            <a:spLocks/>
          </xdr:cNvSpPr>
        </xdr:nvSpPr>
        <xdr:spPr>
          <a:xfrm>
            <a:off x="126" y="548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8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Line 72"/>
          <xdr:cNvSpPr>
            <a:spLocks/>
          </xdr:cNvSpPr>
        </xdr:nvSpPr>
        <xdr:spPr>
          <a:xfrm>
            <a:off x="154" y="546"/>
            <a:ext cx="0" cy="2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8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" name="Line 73"/>
          <xdr:cNvSpPr>
            <a:spLocks/>
          </xdr:cNvSpPr>
        </xdr:nvSpPr>
        <xdr:spPr>
          <a:xfrm>
            <a:off x="154" y="545"/>
            <a:ext cx="2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8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" name="Line 74"/>
          <xdr:cNvSpPr>
            <a:spLocks/>
          </xdr:cNvSpPr>
        </xdr:nvSpPr>
        <xdr:spPr>
          <a:xfrm>
            <a:off x="181" y="545"/>
            <a:ext cx="0" cy="2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8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Line 75"/>
          <xdr:cNvSpPr>
            <a:spLocks/>
          </xdr:cNvSpPr>
        </xdr:nvSpPr>
        <xdr:spPr>
          <a:xfrm>
            <a:off x="210" y="546"/>
            <a:ext cx="0" cy="2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8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Line 76"/>
          <xdr:cNvSpPr>
            <a:spLocks/>
          </xdr:cNvSpPr>
        </xdr:nvSpPr>
        <xdr:spPr>
          <a:xfrm>
            <a:off x="210" y="546"/>
            <a:ext cx="2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8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Line 77"/>
          <xdr:cNvSpPr>
            <a:spLocks/>
          </xdr:cNvSpPr>
        </xdr:nvSpPr>
        <xdr:spPr>
          <a:xfrm>
            <a:off x="235" y="546"/>
            <a:ext cx="0" cy="2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8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" name="Line 78"/>
          <xdr:cNvSpPr>
            <a:spLocks/>
          </xdr:cNvSpPr>
        </xdr:nvSpPr>
        <xdr:spPr>
          <a:xfrm flipV="1">
            <a:off x="404" y="537"/>
            <a:ext cx="0" cy="3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8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Line 79"/>
          <xdr:cNvSpPr>
            <a:spLocks/>
          </xdr:cNvSpPr>
        </xdr:nvSpPr>
        <xdr:spPr>
          <a:xfrm>
            <a:off x="404" y="537"/>
            <a:ext cx="31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8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Line 80"/>
          <xdr:cNvSpPr>
            <a:spLocks/>
          </xdr:cNvSpPr>
        </xdr:nvSpPr>
        <xdr:spPr>
          <a:xfrm>
            <a:off x="435" y="539"/>
            <a:ext cx="0" cy="3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8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" name="Line 81"/>
          <xdr:cNvSpPr>
            <a:spLocks/>
          </xdr:cNvSpPr>
        </xdr:nvSpPr>
        <xdr:spPr>
          <a:xfrm>
            <a:off x="389" y="516"/>
            <a:ext cx="68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CC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" name="Line 82"/>
          <xdr:cNvSpPr>
            <a:spLocks/>
          </xdr:cNvSpPr>
        </xdr:nvSpPr>
        <xdr:spPr>
          <a:xfrm flipH="1" flipV="1">
            <a:off x="432" y="491"/>
            <a:ext cx="26" cy="2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CC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" name="Line 83"/>
          <xdr:cNvSpPr>
            <a:spLocks/>
          </xdr:cNvSpPr>
        </xdr:nvSpPr>
        <xdr:spPr>
          <a:xfrm flipV="1">
            <a:off x="389" y="491"/>
            <a:ext cx="25" cy="2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CC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" name="Line 84"/>
          <xdr:cNvSpPr>
            <a:spLocks/>
          </xdr:cNvSpPr>
        </xdr:nvSpPr>
        <xdr:spPr>
          <a:xfrm>
            <a:off x="395" y="509"/>
            <a:ext cx="5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CC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" name="Line 85"/>
          <xdr:cNvSpPr>
            <a:spLocks/>
          </xdr:cNvSpPr>
        </xdr:nvSpPr>
        <xdr:spPr>
          <a:xfrm>
            <a:off x="415" y="491"/>
            <a:ext cx="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CC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Line 86"/>
          <xdr:cNvSpPr>
            <a:spLocks/>
          </xdr:cNvSpPr>
        </xdr:nvSpPr>
        <xdr:spPr>
          <a:xfrm flipV="1">
            <a:off x="415" y="462"/>
            <a:ext cx="0" cy="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CC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Line 87"/>
          <xdr:cNvSpPr>
            <a:spLocks/>
          </xdr:cNvSpPr>
        </xdr:nvSpPr>
        <xdr:spPr>
          <a:xfrm flipV="1">
            <a:off x="432" y="462"/>
            <a:ext cx="0" cy="3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CC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7" name="Rectangle 88"/>
          <xdr:cNvSpPr>
            <a:spLocks/>
          </xdr:cNvSpPr>
        </xdr:nvSpPr>
        <xdr:spPr>
          <a:xfrm>
            <a:off x="136" y="481"/>
            <a:ext cx="16" cy="16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Rectangle 89"/>
          <xdr:cNvSpPr>
            <a:spLocks/>
          </xdr:cNvSpPr>
        </xdr:nvSpPr>
        <xdr:spPr>
          <a:xfrm>
            <a:off x="171" y="481"/>
            <a:ext cx="15" cy="15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9" name="Rectangle 90"/>
          <xdr:cNvSpPr>
            <a:spLocks/>
          </xdr:cNvSpPr>
        </xdr:nvSpPr>
        <xdr:spPr>
          <a:xfrm>
            <a:off x="204" y="481"/>
            <a:ext cx="15" cy="15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0" name="Line 91"/>
          <xdr:cNvSpPr>
            <a:spLocks/>
          </xdr:cNvSpPr>
        </xdr:nvSpPr>
        <xdr:spPr>
          <a:xfrm flipV="1">
            <a:off x="163" y="462"/>
            <a:ext cx="0" cy="1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1" name="Line 92"/>
          <xdr:cNvSpPr>
            <a:spLocks/>
          </xdr:cNvSpPr>
        </xdr:nvSpPr>
        <xdr:spPr>
          <a:xfrm flipV="1">
            <a:off x="113" y="526"/>
            <a:ext cx="2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80008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2" name="Line 93"/>
          <xdr:cNvSpPr>
            <a:spLocks/>
          </xdr:cNvSpPr>
        </xdr:nvSpPr>
        <xdr:spPr>
          <a:xfrm flipV="1">
            <a:off x="166" y="527"/>
            <a:ext cx="19" cy="1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80008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3" name="Line 94"/>
          <xdr:cNvSpPr>
            <a:spLocks/>
          </xdr:cNvSpPr>
        </xdr:nvSpPr>
        <xdr:spPr>
          <a:xfrm flipV="1">
            <a:off x="222" y="530"/>
            <a:ext cx="16" cy="1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80008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4" name="Line 95"/>
          <xdr:cNvSpPr>
            <a:spLocks/>
          </xdr:cNvSpPr>
        </xdr:nvSpPr>
        <xdr:spPr>
          <a:xfrm flipV="1">
            <a:off x="420" y="524"/>
            <a:ext cx="0" cy="1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80008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5" name="Line 96"/>
          <xdr:cNvSpPr>
            <a:spLocks/>
          </xdr:cNvSpPr>
        </xdr:nvSpPr>
        <xdr:spPr>
          <a:xfrm flipV="1">
            <a:off x="430" y="524"/>
            <a:ext cx="12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80008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6" name="Line 97"/>
          <xdr:cNvSpPr>
            <a:spLocks/>
          </xdr:cNvSpPr>
        </xdr:nvSpPr>
        <xdr:spPr>
          <a:xfrm flipH="1" flipV="1">
            <a:off x="396" y="524"/>
            <a:ext cx="14" cy="1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80008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7" name="Line 98"/>
          <xdr:cNvSpPr>
            <a:spLocks/>
          </xdr:cNvSpPr>
        </xdr:nvSpPr>
        <xdr:spPr>
          <a:xfrm flipH="1">
            <a:off x="123" y="490"/>
            <a:ext cx="22" cy="2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FFFF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8" name="Line 99"/>
          <xdr:cNvSpPr>
            <a:spLocks/>
          </xdr:cNvSpPr>
        </xdr:nvSpPr>
        <xdr:spPr>
          <a:xfrm flipH="1">
            <a:off x="155" y="490"/>
            <a:ext cx="23" cy="2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FFFF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9" name="Line 100"/>
          <xdr:cNvSpPr>
            <a:spLocks/>
          </xdr:cNvSpPr>
        </xdr:nvSpPr>
        <xdr:spPr>
          <a:xfrm flipH="1">
            <a:off x="188" y="489"/>
            <a:ext cx="23" cy="2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FFFF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0" name="Line 101"/>
          <xdr:cNvSpPr>
            <a:spLocks/>
          </xdr:cNvSpPr>
        </xdr:nvSpPr>
        <xdr:spPr>
          <a:xfrm flipV="1">
            <a:off x="424" y="471"/>
            <a:ext cx="0" cy="3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33CCCC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1" name="Line 102"/>
          <xdr:cNvSpPr>
            <a:spLocks/>
          </xdr:cNvSpPr>
        </xdr:nvSpPr>
        <xdr:spPr>
          <a:xfrm>
            <a:off x="285" y="467"/>
            <a:ext cx="0" cy="2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2" name="Line 103"/>
          <xdr:cNvSpPr>
            <a:spLocks/>
          </xdr:cNvSpPr>
        </xdr:nvSpPr>
        <xdr:spPr>
          <a:xfrm flipH="1">
            <a:off x="247" y="489"/>
            <a:ext cx="38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FFFF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3" name="Текст 130"/>
          <xdr:cNvSpPr txBox="1">
            <a:spLocks noChangeArrowheads="1"/>
          </xdr:cNvSpPr>
        </xdr:nvSpPr>
        <xdr:spPr>
          <a:xfrm>
            <a:off x="88" y="483"/>
            <a:ext cx="20" cy="17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В</a:t>
            </a:r>
          </a:p>
        </xdr:txBody>
      </xdr:sp>
      <xdr:sp>
        <xdr:nvSpPr>
          <xdr:cNvPr id="44" name="Текст 132"/>
          <xdr:cNvSpPr txBox="1">
            <a:spLocks noChangeArrowheads="1"/>
          </xdr:cNvSpPr>
        </xdr:nvSpPr>
        <xdr:spPr>
          <a:xfrm>
            <a:off x="79" y="521"/>
            <a:ext cx="37" cy="1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ИВВ</a:t>
            </a:r>
          </a:p>
        </xdr:txBody>
      </xdr:sp>
      <xdr:sp>
        <xdr:nvSpPr>
          <xdr:cNvPr id="45" name="Текст 133"/>
          <xdr:cNvSpPr txBox="1">
            <a:spLocks noChangeArrowheads="1"/>
          </xdr:cNvSpPr>
        </xdr:nvSpPr>
        <xdr:spPr>
          <a:xfrm>
            <a:off x="449" y="476"/>
            <a:ext cx="37" cy="1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ВЗ</a:t>
            </a:r>
          </a:p>
        </xdr:txBody>
      </xdr:sp>
      <xdr:sp>
        <xdr:nvSpPr>
          <xdr:cNvPr id="46" name="Текст 134"/>
          <xdr:cNvSpPr txBox="1">
            <a:spLocks noChangeArrowheads="1"/>
          </xdr:cNvSpPr>
        </xdr:nvSpPr>
        <xdr:spPr>
          <a:xfrm>
            <a:off x="351" y="524"/>
            <a:ext cx="32" cy="17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ИВВ</a:t>
            </a:r>
          </a:p>
        </xdr:txBody>
      </xdr:sp>
      <xdr:sp>
        <xdr:nvSpPr>
          <xdr:cNvPr id="47" name="Line 108"/>
          <xdr:cNvSpPr>
            <a:spLocks/>
          </xdr:cNvSpPr>
        </xdr:nvSpPr>
        <xdr:spPr>
          <a:xfrm>
            <a:off x="106" y="491"/>
            <a:ext cx="2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8" name="Line 109"/>
          <xdr:cNvSpPr>
            <a:spLocks/>
          </xdr:cNvSpPr>
        </xdr:nvSpPr>
        <xdr:spPr>
          <a:xfrm>
            <a:off x="89" y="539"/>
            <a:ext cx="8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9" name="Line 110"/>
          <xdr:cNvSpPr>
            <a:spLocks/>
          </xdr:cNvSpPr>
        </xdr:nvSpPr>
        <xdr:spPr>
          <a:xfrm>
            <a:off x="384" y="539"/>
            <a:ext cx="20" cy="1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0" name="Line 111"/>
          <xdr:cNvSpPr>
            <a:spLocks/>
          </xdr:cNvSpPr>
        </xdr:nvSpPr>
        <xdr:spPr>
          <a:xfrm flipH="1">
            <a:off x="433" y="486"/>
            <a:ext cx="12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1" name="TextBox 112"/>
          <xdr:cNvSpPr txBox="1">
            <a:spLocks noChangeArrowheads="1"/>
          </xdr:cNvSpPr>
        </xdr:nvSpPr>
        <xdr:spPr>
          <a:xfrm>
            <a:off x="369" y="523"/>
            <a:ext cx="1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В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24</xdr:row>
      <xdr:rowOff>114300</xdr:rowOff>
    </xdr:from>
    <xdr:to>
      <xdr:col>6</xdr:col>
      <xdr:colOff>533400</xdr:colOff>
      <xdr:row>24</xdr:row>
      <xdr:rowOff>209550</xdr:rowOff>
    </xdr:to>
    <xdr:sp>
      <xdr:nvSpPr>
        <xdr:cNvPr id="1" name="AutoShape 2"/>
        <xdr:cNvSpPr>
          <a:spLocks/>
        </xdr:cNvSpPr>
      </xdr:nvSpPr>
      <xdr:spPr>
        <a:xfrm>
          <a:off x="4448175" y="5981700"/>
          <a:ext cx="257175" cy="95250"/>
        </a:xfrm>
        <a:prstGeom prst="chevron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285750</xdr:colOff>
      <xdr:row>26</xdr:row>
      <xdr:rowOff>114300</xdr:rowOff>
    </xdr:from>
    <xdr:to>
      <xdr:col>6</xdr:col>
      <xdr:colOff>542925</xdr:colOff>
      <xdr:row>26</xdr:row>
      <xdr:rowOff>209550</xdr:rowOff>
    </xdr:to>
    <xdr:sp>
      <xdr:nvSpPr>
        <xdr:cNvPr id="2" name="AutoShape 3"/>
        <xdr:cNvSpPr>
          <a:spLocks/>
        </xdr:cNvSpPr>
      </xdr:nvSpPr>
      <xdr:spPr>
        <a:xfrm>
          <a:off x="4457700" y="6515100"/>
          <a:ext cx="257175" cy="95250"/>
        </a:xfrm>
        <a:prstGeom prst="chevron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247650</xdr:colOff>
      <xdr:row>30</xdr:row>
      <xdr:rowOff>57150</xdr:rowOff>
    </xdr:from>
    <xdr:to>
      <xdr:col>6</xdr:col>
      <xdr:colOff>514350</xdr:colOff>
      <xdr:row>30</xdr:row>
      <xdr:rowOff>152400</xdr:rowOff>
    </xdr:to>
    <xdr:sp>
      <xdr:nvSpPr>
        <xdr:cNvPr id="3" name="AutoShape 4"/>
        <xdr:cNvSpPr>
          <a:spLocks/>
        </xdr:cNvSpPr>
      </xdr:nvSpPr>
      <xdr:spPr>
        <a:xfrm>
          <a:off x="4419600" y="7458075"/>
          <a:ext cx="257175" cy="95250"/>
        </a:xfrm>
        <a:prstGeom prst="chevron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14</xdr:row>
      <xdr:rowOff>28575</xdr:rowOff>
    </xdr:from>
    <xdr:to>
      <xdr:col>7</xdr:col>
      <xdr:colOff>561975</xdr:colOff>
      <xdr:row>14</xdr:row>
      <xdr:rowOff>200025</xdr:rowOff>
    </xdr:to>
    <xdr:sp>
      <xdr:nvSpPr>
        <xdr:cNvPr id="1" name="AutoShape 5"/>
        <xdr:cNvSpPr>
          <a:spLocks/>
        </xdr:cNvSpPr>
      </xdr:nvSpPr>
      <xdr:spPr>
        <a:xfrm>
          <a:off x="5314950" y="3038475"/>
          <a:ext cx="123825" cy="1714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showGridLines="0" tabSelected="1" workbookViewId="0" topLeftCell="A1">
      <selection activeCell="A1" sqref="A1"/>
    </sheetView>
  </sheetViews>
  <sheetFormatPr defaultColWidth="9.125" defaultRowHeight="12.75"/>
  <cols>
    <col min="1" max="16384" width="9.125" style="1" customWidth="1"/>
  </cols>
  <sheetData>
    <row r="1" spans="1:9" ht="18.75">
      <c r="A1" s="86"/>
      <c r="B1" s="86"/>
      <c r="C1" s="86"/>
      <c r="D1" s="86"/>
      <c r="E1" s="86"/>
      <c r="F1" s="86"/>
      <c r="G1" s="86"/>
      <c r="H1" s="86"/>
      <c r="I1" s="86"/>
    </row>
    <row r="2" spans="1:9" ht="20.25">
      <c r="A2" s="115" t="s">
        <v>180</v>
      </c>
      <c r="B2" s="115"/>
      <c r="C2" s="115"/>
      <c r="D2" s="115"/>
      <c r="E2" s="115"/>
      <c r="F2" s="115"/>
      <c r="G2" s="115"/>
      <c r="H2" s="115"/>
      <c r="I2" s="115"/>
    </row>
    <row r="3" spans="1:9" ht="20.25">
      <c r="A3" s="116" t="s">
        <v>179</v>
      </c>
      <c r="B3" s="116"/>
      <c r="C3" s="116"/>
      <c r="D3" s="116"/>
      <c r="E3" s="116"/>
      <c r="F3" s="116"/>
      <c r="G3" s="116"/>
      <c r="H3" s="116"/>
      <c r="I3" s="116"/>
    </row>
    <row r="4" spans="1:9" ht="19.5">
      <c r="A4" s="117" t="s">
        <v>111</v>
      </c>
      <c r="B4" s="117"/>
      <c r="C4" s="117"/>
      <c r="D4" s="117"/>
      <c r="E4" s="117"/>
      <c r="F4" s="117"/>
      <c r="G4" s="117"/>
      <c r="H4" s="117"/>
      <c r="I4" s="117"/>
    </row>
    <row r="6" spans="2:4" ht="18.75">
      <c r="B6" s="114" t="s">
        <v>160</v>
      </c>
      <c r="C6" s="114"/>
      <c r="D6" s="114"/>
    </row>
    <row r="7" spans="1:9" ht="18.75">
      <c r="A7" s="112" t="s">
        <v>158</v>
      </c>
      <c r="B7" s="112"/>
      <c r="C7" s="112"/>
      <c r="D7" s="112"/>
      <c r="E7" s="112"/>
      <c r="F7" s="112"/>
      <c r="G7" s="112"/>
      <c r="H7" s="112"/>
      <c r="I7" s="112"/>
    </row>
    <row r="8" spans="1:9" ht="18.75">
      <c r="A8" s="113" t="s">
        <v>159</v>
      </c>
      <c r="B8" s="113"/>
      <c r="C8" s="113"/>
      <c r="D8" s="113"/>
      <c r="E8" s="113"/>
      <c r="F8" s="113"/>
      <c r="G8" s="113"/>
      <c r="H8" s="113"/>
      <c r="I8" s="113"/>
    </row>
    <row r="9" ht="18.75">
      <c r="A9" s="1" t="s">
        <v>41</v>
      </c>
    </row>
    <row r="10" ht="18.75">
      <c r="A10" s="1" t="s">
        <v>42</v>
      </c>
    </row>
    <row r="11" ht="18.75">
      <c r="A11" s="1" t="s">
        <v>43</v>
      </c>
    </row>
    <row r="12" ht="18.75">
      <c r="A12" s="1" t="s">
        <v>44</v>
      </c>
    </row>
    <row r="13" ht="18.75">
      <c r="A13" s="1" t="s">
        <v>45</v>
      </c>
    </row>
    <row r="14" ht="18.75">
      <c r="A14" s="1" t="s">
        <v>46</v>
      </c>
    </row>
    <row r="15" ht="18.75">
      <c r="A15" s="1" t="s">
        <v>1</v>
      </c>
    </row>
    <row r="16" ht="18.75">
      <c r="A16" s="1" t="s">
        <v>112</v>
      </c>
    </row>
    <row r="17" ht="18.75">
      <c r="A17" s="1" t="s">
        <v>47</v>
      </c>
    </row>
    <row r="18" ht="22.5">
      <c r="A18" s="1" t="s">
        <v>120</v>
      </c>
    </row>
    <row r="19" ht="18.75">
      <c r="A19" s="1" t="s">
        <v>122</v>
      </c>
    </row>
    <row r="20" ht="18.75">
      <c r="A20" s="1" t="s">
        <v>121</v>
      </c>
    </row>
    <row r="25" spans="2:9" ht="18.75">
      <c r="B25" s="19" t="s">
        <v>48</v>
      </c>
      <c r="C25" s="19" t="s">
        <v>114</v>
      </c>
      <c r="D25" s="19"/>
      <c r="E25" s="19"/>
      <c r="F25" s="19"/>
      <c r="G25" s="19"/>
      <c r="H25" s="19"/>
      <c r="I25" s="19"/>
    </row>
    <row r="26" spans="2:9" ht="20.25">
      <c r="B26" s="19"/>
      <c r="C26" s="19" t="s">
        <v>113</v>
      </c>
      <c r="D26" s="19"/>
      <c r="E26" s="19"/>
      <c r="F26" s="19"/>
      <c r="G26" s="19"/>
      <c r="H26" s="19"/>
      <c r="I26" s="19"/>
    </row>
    <row r="28" ht="18.75">
      <c r="A28" s="1" t="s">
        <v>49</v>
      </c>
    </row>
    <row r="29" ht="18.75">
      <c r="A29" s="1" t="s">
        <v>50</v>
      </c>
    </row>
    <row r="30" ht="18.75">
      <c r="A30" s="1" t="s">
        <v>115</v>
      </c>
    </row>
    <row r="31" ht="18.75">
      <c r="A31" s="1" t="s">
        <v>116</v>
      </c>
    </row>
    <row r="32" ht="18.75">
      <c r="A32" s="1" t="s">
        <v>117</v>
      </c>
    </row>
    <row r="33" ht="18.75">
      <c r="A33" s="1" t="s">
        <v>5</v>
      </c>
    </row>
    <row r="34" ht="18.75">
      <c r="A34" s="1" t="s">
        <v>118</v>
      </c>
    </row>
    <row r="35" ht="18.75">
      <c r="A35" s="1" t="s">
        <v>51</v>
      </c>
    </row>
    <row r="36" ht="18.75">
      <c r="A36" s="1" t="s">
        <v>52</v>
      </c>
    </row>
    <row r="40" spans="1:8" ht="19.5">
      <c r="A40" s="19" t="s">
        <v>40</v>
      </c>
      <c r="B40" s="19" t="s">
        <v>53</v>
      </c>
      <c r="C40" s="19"/>
      <c r="D40" s="19"/>
      <c r="E40" s="19"/>
      <c r="F40" s="19"/>
      <c r="G40" s="19"/>
      <c r="H40" s="19"/>
    </row>
    <row r="41" spans="2:8" ht="18.75">
      <c r="B41" s="19" t="s">
        <v>54</v>
      </c>
      <c r="C41" s="19"/>
      <c r="D41" s="19"/>
      <c r="E41" s="19"/>
      <c r="F41" s="19"/>
      <c r="G41" s="19"/>
      <c r="H41" s="19"/>
    </row>
    <row r="42" spans="2:8" ht="18.75">
      <c r="B42" s="19" t="s">
        <v>2</v>
      </c>
      <c r="C42" s="19"/>
      <c r="D42" s="19"/>
      <c r="E42" s="19"/>
      <c r="F42" s="19"/>
      <c r="G42" s="19"/>
      <c r="H42" s="19"/>
    </row>
    <row r="43" spans="1:9" ht="18.75">
      <c r="A43" s="1" t="s">
        <v>66</v>
      </c>
      <c r="I43" s="19"/>
    </row>
    <row r="44" spans="1:9" ht="18.75">
      <c r="A44" s="82" t="s">
        <v>156</v>
      </c>
      <c r="B44" s="87"/>
      <c r="C44" s="87"/>
      <c r="D44" s="87"/>
      <c r="E44" s="87"/>
      <c r="F44" s="87"/>
      <c r="G44" s="87"/>
      <c r="H44" s="87"/>
      <c r="I44" s="87"/>
    </row>
    <row r="45" spans="1:7" ht="18.75">
      <c r="A45" s="82" t="s">
        <v>157</v>
      </c>
      <c r="B45" s="87"/>
      <c r="C45" s="87"/>
      <c r="D45" s="87"/>
      <c r="E45" s="87"/>
      <c r="F45" s="87"/>
      <c r="G45" s="87"/>
    </row>
    <row r="46" spans="7:8" ht="19.5" thickBot="1">
      <c r="G46" s="19" t="s">
        <v>67</v>
      </c>
      <c r="H46" s="19"/>
    </row>
    <row r="47" spans="2:7" ht="18.75">
      <c r="B47" s="20" t="s">
        <v>55</v>
      </c>
      <c r="C47" s="21"/>
      <c r="D47" s="73">
        <v>1</v>
      </c>
      <c r="E47" s="74">
        <v>2</v>
      </c>
      <c r="F47" s="75">
        <v>3</v>
      </c>
      <c r="G47" s="76">
        <v>4</v>
      </c>
    </row>
    <row r="48" spans="2:7" ht="19.5" thickBot="1">
      <c r="B48" s="22" t="s">
        <v>56</v>
      </c>
      <c r="C48" s="23"/>
      <c r="D48" s="77">
        <v>1</v>
      </c>
      <c r="E48" s="78">
        <v>0.7</v>
      </c>
      <c r="F48" s="79">
        <v>0.5</v>
      </c>
      <c r="G48" s="80">
        <v>0.2</v>
      </c>
    </row>
    <row r="49" ht="18.75">
      <c r="A49" s="1" t="s">
        <v>65</v>
      </c>
    </row>
    <row r="50" ht="18.75">
      <c r="A50" s="1" t="s">
        <v>62</v>
      </c>
    </row>
    <row r="51" ht="18.75">
      <c r="A51" s="1" t="s">
        <v>63</v>
      </c>
    </row>
    <row r="52" ht="18.75">
      <c r="B52" s="1" t="s">
        <v>57</v>
      </c>
    </row>
    <row r="53" ht="18.75">
      <c r="B53" s="1" t="s">
        <v>58</v>
      </c>
    </row>
    <row r="54" ht="18.75">
      <c r="A54" s="1" t="s">
        <v>59</v>
      </c>
    </row>
    <row r="55" ht="18.75">
      <c r="A55" s="1" t="s">
        <v>64</v>
      </c>
    </row>
    <row r="56" ht="18.75">
      <c r="A56" s="1" t="s">
        <v>178</v>
      </c>
    </row>
    <row r="57" ht="18.75">
      <c r="A57" s="1" t="s">
        <v>3</v>
      </c>
    </row>
    <row r="58" spans="1:9" ht="18.75">
      <c r="A58" s="1" t="s">
        <v>6</v>
      </c>
      <c r="I58" s="19"/>
    </row>
    <row r="59" ht="18.75">
      <c r="A59" s="1" t="s">
        <v>119</v>
      </c>
    </row>
  </sheetData>
  <sheetProtection password="CEE5" sheet="1" objects="1" scenarios="1"/>
  <mergeCells count="6">
    <mergeCell ref="A7:I7"/>
    <mergeCell ref="A8:I8"/>
    <mergeCell ref="B6:D6"/>
    <mergeCell ref="A2:I2"/>
    <mergeCell ref="A3:I3"/>
    <mergeCell ref="A4:I4"/>
  </mergeCells>
  <printOptions/>
  <pageMargins left="0.984251968503937" right="0.5905511811023623" top="0.984251968503937" bottom="0.984251968503937" header="0.5118110236220472" footer="0.5118110236220472"/>
  <pageSetup orientation="portrait" paperSize="9" scale="90" r:id="rId4"/>
  <rowBreaks count="1" manualBreakCount="1">
    <brk id="42" max="8" man="1"/>
  </rowBreaks>
  <legacyDrawing r:id="rId3"/>
  <oleObjects>
    <oleObject progId="Equation.3" shapeId="143458" r:id="rId1"/>
    <oleObject progId="Equation.3" shapeId="335592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showGridLines="0" workbookViewId="0" topLeftCell="A1">
      <selection activeCell="A1" sqref="A1"/>
    </sheetView>
  </sheetViews>
  <sheetFormatPr defaultColWidth="9.125" defaultRowHeight="12.75"/>
  <cols>
    <col min="1" max="16384" width="9.125" style="1" customWidth="1"/>
  </cols>
  <sheetData>
    <row r="1" spans="1:6" ht="18.75">
      <c r="A1" s="3"/>
      <c r="B1" s="3"/>
      <c r="C1" s="3"/>
      <c r="D1" s="3"/>
      <c r="E1" s="3"/>
      <c r="F1" s="3"/>
    </row>
    <row r="2" spans="1:9" ht="20.25">
      <c r="A2" s="120" t="s">
        <v>180</v>
      </c>
      <c r="B2" s="120"/>
      <c r="C2" s="120"/>
      <c r="D2" s="120"/>
      <c r="E2" s="120"/>
      <c r="F2" s="120"/>
      <c r="G2" s="120"/>
      <c r="H2" s="120"/>
      <c r="I2" s="120"/>
    </row>
    <row r="3" spans="1:9" ht="20.25">
      <c r="A3" s="121" t="s">
        <v>179</v>
      </c>
      <c r="B3" s="121"/>
      <c r="C3" s="121"/>
      <c r="D3" s="121"/>
      <c r="E3" s="121"/>
      <c r="F3" s="121"/>
      <c r="G3" s="121"/>
      <c r="H3" s="121"/>
      <c r="I3" s="121"/>
    </row>
    <row r="4" spans="1:6" ht="18.75">
      <c r="A4" s="3"/>
      <c r="C4" s="6"/>
      <c r="D4" s="6"/>
      <c r="E4" s="6"/>
      <c r="F4" s="6"/>
    </row>
    <row r="5" spans="1:5" ht="18.75">
      <c r="A5" s="3"/>
      <c r="C5" s="67" t="s">
        <v>7</v>
      </c>
      <c r="D5" s="67"/>
      <c r="E5" s="67"/>
    </row>
    <row r="6" spans="1:5" ht="18.75">
      <c r="A6" s="3"/>
      <c r="C6" s="18"/>
      <c r="D6" s="18"/>
      <c r="E6" s="18"/>
    </row>
    <row r="7" spans="1:5" ht="18.75">
      <c r="A7" s="3"/>
      <c r="C7" s="14" t="s">
        <v>8</v>
      </c>
      <c r="D7" s="14"/>
      <c r="E7" s="14"/>
    </row>
    <row r="8" spans="1:5" ht="18.75">
      <c r="A8" s="3"/>
      <c r="C8" s="14"/>
      <c r="D8" s="14"/>
      <c r="E8" s="14"/>
    </row>
    <row r="9" spans="1:9" ht="18.75">
      <c r="A9" s="3"/>
      <c r="B9" s="118" t="s">
        <v>31</v>
      </c>
      <c r="C9" s="118"/>
      <c r="D9" s="118"/>
      <c r="E9" s="118"/>
      <c r="F9" s="119" t="s">
        <v>38</v>
      </c>
      <c r="G9" s="119"/>
      <c r="H9" s="119"/>
      <c r="I9" s="119"/>
    </row>
    <row r="10" spans="1:6" ht="18">
      <c r="A10" s="3"/>
      <c r="B10" s="3"/>
      <c r="C10" s="3"/>
      <c r="D10" s="3"/>
      <c r="E10" s="3"/>
      <c r="F10" s="3"/>
    </row>
    <row r="11" spans="1:6" ht="18">
      <c r="A11" s="3"/>
      <c r="B11" s="3"/>
      <c r="C11" s="3"/>
      <c r="D11" s="3"/>
      <c r="E11" s="3"/>
      <c r="F11" s="3"/>
    </row>
    <row r="12" spans="1:6" ht="18">
      <c r="A12" s="3"/>
      <c r="B12" s="3"/>
      <c r="C12" s="3"/>
      <c r="D12" s="3"/>
      <c r="E12" s="3"/>
      <c r="F12" s="3"/>
    </row>
    <row r="13" spans="1:6" ht="18">
      <c r="A13" s="3"/>
      <c r="B13" s="3"/>
      <c r="C13" s="3"/>
      <c r="D13" s="3"/>
      <c r="E13" s="3"/>
      <c r="F13" s="3"/>
    </row>
    <row r="14" spans="1:6" ht="18">
      <c r="A14" s="3"/>
      <c r="B14" s="3"/>
      <c r="C14" s="3"/>
      <c r="D14" s="3"/>
      <c r="E14" s="3"/>
      <c r="F14" s="3"/>
    </row>
    <row r="15" spans="1:6" ht="18.75">
      <c r="A15" s="3"/>
      <c r="B15" s="3"/>
      <c r="C15" s="3"/>
      <c r="D15" s="3"/>
      <c r="E15" s="3"/>
      <c r="F15" s="3"/>
    </row>
    <row r="16" spans="1:4" ht="18.75">
      <c r="A16" s="3"/>
      <c r="B16" s="2" t="s">
        <v>39</v>
      </c>
      <c r="C16" s="2"/>
      <c r="D16" s="2"/>
    </row>
    <row r="17" spans="1:4" ht="18.75">
      <c r="A17" s="3"/>
      <c r="C17" s="49"/>
      <c r="D17" s="49"/>
    </row>
    <row r="18" spans="1:6" ht="18.75">
      <c r="A18" s="3"/>
      <c r="C18" s="49" t="s">
        <v>22</v>
      </c>
      <c r="D18" s="49"/>
      <c r="E18" s="49"/>
      <c r="F18" s="49"/>
    </row>
    <row r="19" spans="1:7" ht="18.75">
      <c r="A19" s="3"/>
      <c r="C19" s="49" t="s">
        <v>23</v>
      </c>
      <c r="D19" s="49"/>
      <c r="E19" s="49"/>
      <c r="F19" s="49"/>
      <c r="G19" s="49"/>
    </row>
    <row r="20" spans="1:5" ht="18.75">
      <c r="A20" s="3"/>
      <c r="C20" s="49" t="s">
        <v>24</v>
      </c>
      <c r="D20" s="49"/>
      <c r="E20" s="49"/>
    </row>
    <row r="21" spans="1:7" ht="18.75">
      <c r="A21" s="3"/>
      <c r="D21" s="49"/>
      <c r="E21" s="49"/>
      <c r="F21" s="49"/>
      <c r="G21" s="49"/>
    </row>
    <row r="22" spans="1:7" ht="18.75">
      <c r="A22" s="3"/>
      <c r="B22" s="3"/>
      <c r="D22" s="49"/>
      <c r="E22" s="49"/>
      <c r="F22" s="49"/>
      <c r="G22" s="49"/>
    </row>
    <row r="23" spans="1:5" ht="18.75">
      <c r="A23" s="3"/>
      <c r="B23" s="3"/>
      <c r="D23" s="49"/>
      <c r="E23" s="49"/>
    </row>
    <row r="24" spans="1:6" ht="18.75">
      <c r="A24" s="3"/>
      <c r="B24" s="3"/>
      <c r="C24" s="3"/>
      <c r="D24" s="3"/>
      <c r="E24" s="3"/>
      <c r="F24" s="3"/>
    </row>
    <row r="25" spans="1:6" ht="18.75">
      <c r="A25" s="3"/>
      <c r="B25" s="3"/>
      <c r="C25" s="3"/>
      <c r="D25" s="3"/>
      <c r="E25" s="3"/>
      <c r="F25" s="3"/>
    </row>
    <row r="26" spans="1:6" ht="18.75">
      <c r="A26" s="3"/>
      <c r="B26" s="3"/>
      <c r="C26" s="3"/>
      <c r="D26" s="3"/>
      <c r="E26" s="3"/>
      <c r="F26" s="3"/>
    </row>
    <row r="27" spans="1:6" ht="18.75">
      <c r="A27" s="3"/>
      <c r="B27" s="3"/>
      <c r="C27" s="3"/>
      <c r="D27" s="3"/>
      <c r="E27" s="3"/>
      <c r="F27" s="3"/>
    </row>
    <row r="28" spans="1:6" ht="18.75">
      <c r="A28" s="3"/>
      <c r="B28" s="3"/>
      <c r="C28" s="3"/>
      <c r="D28" s="3"/>
      <c r="E28" s="3"/>
      <c r="F28" s="3"/>
    </row>
    <row r="29" spans="3:7" ht="18.75">
      <c r="C29" s="49"/>
      <c r="D29" s="49"/>
      <c r="E29" s="49"/>
      <c r="F29" s="49"/>
      <c r="G29" s="49"/>
    </row>
  </sheetData>
  <sheetProtection password="CEE5" sheet="1" objects="1" scenarios="1"/>
  <mergeCells count="4">
    <mergeCell ref="B9:E9"/>
    <mergeCell ref="F9:I9"/>
    <mergeCell ref="A2:I2"/>
    <mergeCell ref="A3:I3"/>
  </mergeCells>
  <printOptions/>
  <pageMargins left="0.984251968503937" right="0.5905511811023623" top="0.984251968503937" bottom="0.984251968503937" header="0.5118110236220472" footer="0.511811023622047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A1" sqref="A1"/>
    </sheetView>
  </sheetViews>
  <sheetFormatPr defaultColWidth="9.125" defaultRowHeight="12.75"/>
  <cols>
    <col min="1" max="16384" width="9.125" style="1" customWidth="1"/>
  </cols>
  <sheetData>
    <row r="2" spans="1:9" ht="20.25">
      <c r="A2" s="120" t="s">
        <v>180</v>
      </c>
      <c r="B2" s="120"/>
      <c r="C2" s="120"/>
      <c r="D2" s="120"/>
      <c r="E2" s="120"/>
      <c r="F2" s="120"/>
      <c r="G2" s="120"/>
      <c r="H2" s="120"/>
      <c r="I2" s="120"/>
    </row>
    <row r="3" spans="1:9" ht="20.25">
      <c r="A3" s="120" t="s">
        <v>179</v>
      </c>
      <c r="B3" s="120"/>
      <c r="C3" s="120"/>
      <c r="D3" s="120"/>
      <c r="E3" s="120"/>
      <c r="F3" s="120"/>
      <c r="G3" s="120"/>
      <c r="H3" s="120"/>
      <c r="I3" s="120"/>
    </row>
    <row r="4" spans="1:9" ht="18.75">
      <c r="A4" s="122" t="s">
        <v>9</v>
      </c>
      <c r="B4" s="122"/>
      <c r="C4" s="122"/>
      <c r="D4" s="122"/>
      <c r="E4" s="122"/>
      <c r="F4" s="122"/>
      <c r="G4" s="122"/>
      <c r="H4" s="122"/>
      <c r="I4" s="122"/>
    </row>
    <row r="6" spans="2:5" ht="18.75">
      <c r="B6" s="122" t="s">
        <v>10</v>
      </c>
      <c r="C6" s="122"/>
      <c r="D6" s="122"/>
      <c r="E6" s="122"/>
    </row>
    <row r="8" spans="2:3" ht="18.75">
      <c r="B8" s="37" t="s">
        <v>149</v>
      </c>
      <c r="C8" s="1" t="s">
        <v>13</v>
      </c>
    </row>
    <row r="9" spans="2:3" ht="18.75">
      <c r="B9" s="37" t="s">
        <v>150</v>
      </c>
      <c r="C9" s="1" t="s">
        <v>19</v>
      </c>
    </row>
    <row r="10" spans="2:3" ht="18.75">
      <c r="B10" s="37" t="s">
        <v>151</v>
      </c>
      <c r="C10" s="1" t="s">
        <v>14</v>
      </c>
    </row>
    <row r="11" spans="2:3" ht="18.75">
      <c r="B11" s="37" t="s">
        <v>152</v>
      </c>
      <c r="C11" s="1" t="s">
        <v>16</v>
      </c>
    </row>
    <row r="12" spans="2:3" ht="18.75">
      <c r="B12" s="37" t="s">
        <v>153</v>
      </c>
      <c r="C12" s="1" t="s">
        <v>163</v>
      </c>
    </row>
    <row r="13" ht="18.75">
      <c r="C13" s="1" t="s">
        <v>17</v>
      </c>
    </row>
    <row r="14" ht="18.75">
      <c r="C14" s="1" t="s">
        <v>18</v>
      </c>
    </row>
    <row r="15" spans="2:3" ht="18.75">
      <c r="B15" s="37" t="s">
        <v>154</v>
      </c>
      <c r="C15" s="1" t="s">
        <v>155</v>
      </c>
    </row>
    <row r="17" spans="2:6" ht="18.75">
      <c r="B17" s="122" t="s">
        <v>11</v>
      </c>
      <c r="C17" s="122"/>
      <c r="D17" s="122"/>
      <c r="E17" s="122"/>
      <c r="F17" s="122"/>
    </row>
    <row r="18" spans="1:9" ht="18.75">
      <c r="A18" s="122" t="s">
        <v>0</v>
      </c>
      <c r="B18" s="122"/>
      <c r="C18" s="122"/>
      <c r="D18" s="122"/>
      <c r="E18" s="122"/>
      <c r="F18" s="122"/>
      <c r="G18" s="122"/>
      <c r="H18" s="122"/>
      <c r="I18" s="122"/>
    </row>
    <row r="19" spans="1:9" ht="18.75">
      <c r="A19" s="122" t="s">
        <v>4</v>
      </c>
      <c r="B19" s="122"/>
      <c r="C19" s="122"/>
      <c r="D19" s="122"/>
      <c r="E19" s="122"/>
      <c r="F19" s="122"/>
      <c r="G19" s="122"/>
      <c r="H19" s="122"/>
      <c r="I19" s="122"/>
    </row>
    <row r="20" spans="1:9" ht="18.75">
      <c r="A20" s="122" t="s">
        <v>164</v>
      </c>
      <c r="B20" s="122"/>
      <c r="C20" s="122"/>
      <c r="D20" s="122"/>
      <c r="E20" s="122"/>
      <c r="F20" s="122"/>
      <c r="G20" s="122"/>
      <c r="H20" s="122"/>
      <c r="I20" s="122"/>
    </row>
    <row r="21" spans="1:9" ht="18.75">
      <c r="A21" s="5" t="s">
        <v>168</v>
      </c>
      <c r="B21" s="24"/>
      <c r="C21" s="24"/>
      <c r="D21" s="24"/>
      <c r="E21" s="24"/>
      <c r="F21" s="24"/>
      <c r="G21" s="24"/>
      <c r="H21" s="24"/>
      <c r="I21" s="24"/>
    </row>
    <row r="22" spans="1:9" ht="18.75">
      <c r="A22" s="5" t="s">
        <v>173</v>
      </c>
      <c r="B22" s="24"/>
      <c r="C22" s="24"/>
      <c r="D22" s="24"/>
      <c r="E22" s="24"/>
      <c r="F22" s="24"/>
      <c r="G22" s="24"/>
      <c r="H22" s="24"/>
      <c r="I22" s="24"/>
    </row>
    <row r="23" ht="18.75">
      <c r="A23" s="1" t="s">
        <v>174</v>
      </c>
    </row>
    <row r="24" ht="18.75">
      <c r="A24" s="1" t="s">
        <v>175</v>
      </c>
    </row>
    <row r="25" ht="18.75">
      <c r="A25" s="1" t="s">
        <v>176</v>
      </c>
    </row>
    <row r="26" ht="18.75">
      <c r="A26" s="1" t="s">
        <v>184</v>
      </c>
    </row>
    <row r="27" ht="18.75">
      <c r="A27" s="1" t="s">
        <v>186</v>
      </c>
    </row>
    <row r="28" ht="18.75">
      <c r="A28" s="1" t="s">
        <v>187</v>
      </c>
    </row>
    <row r="29" ht="18.75">
      <c r="A29" s="1" t="s">
        <v>188</v>
      </c>
    </row>
    <row r="30" ht="18.75">
      <c r="A30" s="1" t="s">
        <v>189</v>
      </c>
    </row>
    <row r="31" ht="18.75">
      <c r="A31" s="1" t="s">
        <v>190</v>
      </c>
    </row>
    <row r="32" ht="18.75">
      <c r="A32" s="1" t="s">
        <v>191</v>
      </c>
    </row>
    <row r="33" ht="18.75">
      <c r="A33" s="1" t="s">
        <v>192</v>
      </c>
    </row>
    <row r="34" ht="18.75">
      <c r="A34" s="1" t="s">
        <v>193</v>
      </c>
    </row>
  </sheetData>
  <sheetProtection password="CEE5" sheet="1" objects="1" scenarios="1"/>
  <mergeCells count="8">
    <mergeCell ref="A20:I20"/>
    <mergeCell ref="A18:I18"/>
    <mergeCell ref="A19:I19"/>
    <mergeCell ref="A3:I3"/>
    <mergeCell ref="A2:I2"/>
    <mergeCell ref="A4:I4"/>
    <mergeCell ref="B6:E6"/>
    <mergeCell ref="B17:F17"/>
  </mergeCells>
  <printOptions/>
  <pageMargins left="0.984251968503937" right="0.5905511811023623" top="0.984251968503937" bottom="0.984251968503937" header="0.5118110236220472" footer="0.5118110236220472"/>
  <pageSetup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59"/>
  <sheetViews>
    <sheetView workbookViewId="0" topLeftCell="A1">
      <selection activeCell="A1" sqref="A1"/>
    </sheetView>
  </sheetViews>
  <sheetFormatPr defaultColWidth="9.125" defaultRowHeight="12.75"/>
  <cols>
    <col min="1" max="16384" width="9.125" style="1" customWidth="1"/>
  </cols>
  <sheetData>
    <row r="2" spans="1:9" ht="20.25">
      <c r="A2" s="120" t="s">
        <v>180</v>
      </c>
      <c r="B2" s="120"/>
      <c r="C2" s="120"/>
      <c r="D2" s="120"/>
      <c r="E2" s="120"/>
      <c r="F2" s="120"/>
      <c r="G2" s="120"/>
      <c r="H2" s="120"/>
      <c r="I2" s="120"/>
    </row>
    <row r="3" spans="1:9" ht="20.25">
      <c r="A3" s="120" t="s">
        <v>179</v>
      </c>
      <c r="B3" s="120"/>
      <c r="C3" s="120"/>
      <c r="D3" s="120"/>
      <c r="E3" s="120"/>
      <c r="F3" s="120"/>
      <c r="G3" s="120"/>
      <c r="H3" s="120"/>
      <c r="I3" s="120"/>
    </row>
    <row r="4" spans="1:9" ht="18.75">
      <c r="A4" s="122" t="s">
        <v>15</v>
      </c>
      <c r="B4" s="122"/>
      <c r="C4" s="122"/>
      <c r="D4" s="122"/>
      <c r="E4" s="122"/>
      <c r="F4" s="122"/>
      <c r="G4" s="122"/>
      <c r="H4" s="122"/>
      <c r="I4" s="122"/>
    </row>
    <row r="5" ht="18.75">
      <c r="C5" s="2" t="s">
        <v>12</v>
      </c>
    </row>
    <row r="6" spans="4:9" ht="18.75">
      <c r="D6" s="2"/>
      <c r="E6" s="2"/>
      <c r="H6" s="122" t="s">
        <v>67</v>
      </c>
      <c r="I6" s="122"/>
    </row>
    <row r="7" spans="1:9" ht="18.75">
      <c r="A7" s="122" t="s">
        <v>72</v>
      </c>
      <c r="B7" s="122"/>
      <c r="C7" s="122"/>
      <c r="D7" s="122"/>
      <c r="E7" s="122"/>
      <c r="F7" s="122"/>
      <c r="G7" s="122"/>
      <c r="H7" s="122"/>
      <c r="I7" s="122"/>
    </row>
    <row r="8" spans="1:9" ht="18.75">
      <c r="A8" s="152" t="s">
        <v>68</v>
      </c>
      <c r="B8" s="153"/>
      <c r="C8" s="154"/>
      <c r="D8" s="145" t="s">
        <v>69</v>
      </c>
      <c r="E8" s="146"/>
      <c r="F8" s="146"/>
      <c r="G8" s="146"/>
      <c r="H8" s="146"/>
      <c r="I8" s="147"/>
    </row>
    <row r="9" spans="1:9" ht="18.75">
      <c r="A9" s="155"/>
      <c r="B9" s="156"/>
      <c r="C9" s="157"/>
      <c r="D9" s="25">
        <v>1</v>
      </c>
      <c r="E9" s="25">
        <v>2</v>
      </c>
      <c r="F9" s="25">
        <v>3</v>
      </c>
      <c r="G9" s="25">
        <v>4</v>
      </c>
      <c r="H9" s="25">
        <v>5</v>
      </c>
      <c r="I9" s="25">
        <v>6</v>
      </c>
    </row>
    <row r="10" spans="1:9" ht="19.5">
      <c r="A10" s="39" t="s">
        <v>172</v>
      </c>
      <c r="B10" s="36"/>
      <c r="C10" s="36"/>
      <c r="D10" s="68">
        <v>4</v>
      </c>
      <c r="E10" s="68">
        <v>5</v>
      </c>
      <c r="F10" s="68">
        <v>6</v>
      </c>
      <c r="G10" s="68">
        <v>7</v>
      </c>
      <c r="H10" s="68">
        <v>8</v>
      </c>
      <c r="I10" s="68">
        <v>9</v>
      </c>
    </row>
    <row r="11" spans="1:9" ht="18.75">
      <c r="A11" s="27" t="s">
        <v>73</v>
      </c>
      <c r="B11" s="28"/>
      <c r="C11" s="28"/>
      <c r="D11" s="31">
        <v>3000</v>
      </c>
      <c r="E11" s="31">
        <v>400</v>
      </c>
      <c r="F11" s="31">
        <v>600</v>
      </c>
      <c r="G11" s="31">
        <v>500</v>
      </c>
      <c r="H11" s="31">
        <v>1000</v>
      </c>
      <c r="I11" s="31">
        <v>2000</v>
      </c>
    </row>
    <row r="12" spans="1:9" ht="18.75">
      <c r="A12" s="29" t="s">
        <v>74</v>
      </c>
      <c r="B12" s="26"/>
      <c r="C12" s="26"/>
      <c r="D12" s="35"/>
      <c r="E12" s="35"/>
      <c r="F12" s="35"/>
      <c r="G12" s="35"/>
      <c r="H12" s="35"/>
      <c r="I12" s="35"/>
    </row>
    <row r="13" spans="1:9" ht="18.75">
      <c r="A13" s="27" t="s">
        <v>75</v>
      </c>
      <c r="B13" s="28"/>
      <c r="C13" s="28"/>
      <c r="D13" s="31">
        <v>60000</v>
      </c>
      <c r="E13" s="31">
        <v>100000</v>
      </c>
      <c r="F13" s="31">
        <v>80000</v>
      </c>
      <c r="G13" s="31">
        <v>120000</v>
      </c>
      <c r="H13" s="31">
        <v>90000</v>
      </c>
      <c r="I13" s="31">
        <v>15000</v>
      </c>
    </row>
    <row r="14" spans="1:9" ht="18.75">
      <c r="A14" s="29" t="s">
        <v>76</v>
      </c>
      <c r="B14" s="26"/>
      <c r="C14" s="26"/>
      <c r="D14" s="35"/>
      <c r="E14" s="35"/>
      <c r="F14" s="35"/>
      <c r="G14" s="35"/>
      <c r="H14" s="35"/>
      <c r="I14" s="35"/>
    </row>
    <row r="15" spans="1:3" ht="18.75">
      <c r="A15" s="34"/>
      <c r="B15" s="34"/>
      <c r="C15" s="34"/>
    </row>
    <row r="16" spans="1:3" ht="18.75">
      <c r="A16" s="34"/>
      <c r="B16" s="34"/>
      <c r="C16" s="34"/>
    </row>
    <row r="17" spans="1:3" ht="18.75">
      <c r="A17" s="34"/>
      <c r="B17" s="34"/>
      <c r="C17" s="34"/>
    </row>
    <row r="19" spans="8:9" ht="18.75">
      <c r="H19" s="122" t="s">
        <v>70</v>
      </c>
      <c r="I19" s="122"/>
    </row>
    <row r="20" spans="1:9" ht="18.75">
      <c r="A20" s="122" t="s">
        <v>78</v>
      </c>
      <c r="B20" s="122"/>
      <c r="C20" s="122"/>
      <c r="D20" s="122"/>
      <c r="E20" s="122"/>
      <c r="F20" s="122"/>
      <c r="G20" s="122"/>
      <c r="H20" s="122"/>
      <c r="I20" s="122"/>
    </row>
    <row r="21" spans="1:9" ht="18.75">
      <c r="A21" s="152" t="s">
        <v>68</v>
      </c>
      <c r="B21" s="153"/>
      <c r="C21" s="154"/>
      <c r="D21" s="145" t="s">
        <v>69</v>
      </c>
      <c r="E21" s="146"/>
      <c r="F21" s="146"/>
      <c r="G21" s="146"/>
      <c r="H21" s="146"/>
      <c r="I21" s="147"/>
    </row>
    <row r="22" spans="1:9" ht="18.75">
      <c r="A22" s="155"/>
      <c r="B22" s="156"/>
      <c r="C22" s="157"/>
      <c r="D22" s="25">
        <v>1</v>
      </c>
      <c r="E22" s="25">
        <v>2</v>
      </c>
      <c r="F22" s="25">
        <v>3</v>
      </c>
      <c r="G22" s="25">
        <v>4</v>
      </c>
      <c r="H22" s="25">
        <v>5</v>
      </c>
      <c r="I22" s="25">
        <v>6</v>
      </c>
    </row>
    <row r="23" spans="1:9" ht="19.5">
      <c r="A23" s="39" t="s">
        <v>172</v>
      </c>
      <c r="B23" s="36"/>
      <c r="C23" s="36"/>
      <c r="D23" s="68">
        <v>1</v>
      </c>
      <c r="E23" s="68">
        <v>2</v>
      </c>
      <c r="F23" s="68">
        <v>3</v>
      </c>
      <c r="G23" s="68">
        <v>4</v>
      </c>
      <c r="H23" s="68">
        <v>5</v>
      </c>
      <c r="I23" s="68">
        <v>6</v>
      </c>
    </row>
    <row r="24" spans="1:9" ht="18.75">
      <c r="A24" s="27" t="s">
        <v>73</v>
      </c>
      <c r="B24" s="28"/>
      <c r="C24" s="28"/>
      <c r="D24" s="30">
        <v>800</v>
      </c>
      <c r="E24" s="30">
        <v>300</v>
      </c>
      <c r="F24" s="30">
        <v>200</v>
      </c>
      <c r="G24" s="30">
        <v>800</v>
      </c>
      <c r="H24" s="30">
        <v>500</v>
      </c>
      <c r="I24" s="30">
        <v>900</v>
      </c>
    </row>
    <row r="25" spans="1:9" ht="18.75">
      <c r="A25" s="29" t="s">
        <v>74</v>
      </c>
      <c r="B25" s="26"/>
      <c r="C25" s="26"/>
      <c r="D25" s="35"/>
      <c r="E25" s="35"/>
      <c r="F25" s="35"/>
      <c r="G25" s="35"/>
      <c r="H25" s="35"/>
      <c r="I25" s="35"/>
    </row>
    <row r="26" spans="1:9" ht="18.75">
      <c r="A26" s="40" t="s">
        <v>79</v>
      </c>
      <c r="B26" s="8"/>
      <c r="C26" s="8"/>
      <c r="D26" s="31">
        <v>1.5</v>
      </c>
      <c r="E26" s="31">
        <v>1</v>
      </c>
      <c r="F26" s="31">
        <v>0.8</v>
      </c>
      <c r="G26" s="31">
        <v>0.8</v>
      </c>
      <c r="H26" s="31">
        <v>1.5</v>
      </c>
      <c r="I26" s="31">
        <v>1.7</v>
      </c>
    </row>
    <row r="27" spans="1:9" ht="18.75">
      <c r="A27" s="40" t="s">
        <v>80</v>
      </c>
      <c r="B27" s="8"/>
      <c r="C27" s="8"/>
      <c r="D27" s="38"/>
      <c r="E27" s="38"/>
      <c r="F27" s="38"/>
      <c r="G27" s="38"/>
      <c r="H27" s="38"/>
      <c r="I27" s="38"/>
    </row>
    <row r="28" spans="1:9" ht="20.25">
      <c r="A28" s="41" t="s">
        <v>81</v>
      </c>
      <c r="B28" s="42"/>
      <c r="C28" s="42"/>
      <c r="D28" s="35"/>
      <c r="E28" s="35"/>
      <c r="F28" s="35"/>
      <c r="G28" s="35"/>
      <c r="H28" s="35"/>
      <c r="I28" s="35"/>
    </row>
    <row r="29" spans="3:9" ht="18.75">
      <c r="C29" s="2" t="s">
        <v>162</v>
      </c>
      <c r="D29" s="66"/>
      <c r="E29" s="66"/>
      <c r="F29" s="2"/>
      <c r="H29" s="66"/>
      <c r="I29" s="66"/>
    </row>
    <row r="30" spans="8:9" ht="18.75">
      <c r="H30" s="122" t="s">
        <v>71</v>
      </c>
      <c r="I30" s="122"/>
    </row>
    <row r="31" spans="1:9" ht="18.75">
      <c r="A31" s="122" t="s">
        <v>83</v>
      </c>
      <c r="B31" s="122"/>
      <c r="C31" s="122"/>
      <c r="D31" s="122"/>
      <c r="E31" s="122"/>
      <c r="F31" s="122"/>
      <c r="G31" s="122"/>
      <c r="H31" s="122"/>
      <c r="I31" s="122"/>
    </row>
    <row r="32" spans="1:9" ht="18.75">
      <c r="A32" s="122" t="s">
        <v>84</v>
      </c>
      <c r="B32" s="122"/>
      <c r="C32" s="122"/>
      <c r="D32" s="122"/>
      <c r="E32" s="122"/>
      <c r="F32" s="122"/>
      <c r="G32" s="122"/>
      <c r="H32" s="122"/>
      <c r="I32" s="122"/>
    </row>
    <row r="33" spans="1:9" ht="18.75">
      <c r="A33" s="122" t="s">
        <v>82</v>
      </c>
      <c r="B33" s="122"/>
      <c r="C33" s="122"/>
      <c r="D33" s="122"/>
      <c r="E33" s="122"/>
      <c r="F33" s="122"/>
      <c r="G33" s="122"/>
      <c r="H33" s="122"/>
      <c r="I33" s="122"/>
    </row>
    <row r="34" spans="1:9" ht="18.75">
      <c r="A34" s="148" t="s">
        <v>85</v>
      </c>
      <c r="B34" s="149"/>
      <c r="C34" s="152" t="s">
        <v>86</v>
      </c>
      <c r="D34" s="153"/>
      <c r="E34" s="154"/>
      <c r="F34" s="43" t="s">
        <v>87</v>
      </c>
      <c r="G34" s="148" t="s">
        <v>55</v>
      </c>
      <c r="H34" s="149"/>
      <c r="I34" s="43" t="s">
        <v>89</v>
      </c>
    </row>
    <row r="35" spans="1:9" ht="19.5">
      <c r="A35" s="150"/>
      <c r="B35" s="151"/>
      <c r="C35" s="155"/>
      <c r="D35" s="156"/>
      <c r="E35" s="157"/>
      <c r="F35" s="32" t="s">
        <v>88</v>
      </c>
      <c r="G35" s="150"/>
      <c r="H35" s="151"/>
      <c r="I35" s="32" t="s">
        <v>90</v>
      </c>
    </row>
    <row r="36" spans="1:9" ht="18.75">
      <c r="A36" s="134" t="s">
        <v>91</v>
      </c>
      <c r="B36" s="135"/>
      <c r="C36" s="135"/>
      <c r="D36" s="135"/>
      <c r="E36" s="135"/>
      <c r="F36" s="135"/>
      <c r="G36" s="135"/>
      <c r="H36" s="135"/>
      <c r="I36" s="136"/>
    </row>
    <row r="37" spans="1:9" ht="19.5">
      <c r="A37" s="137">
        <v>1</v>
      </c>
      <c r="B37" s="138"/>
      <c r="C37" s="26" t="s">
        <v>92</v>
      </c>
      <c r="D37" s="26"/>
      <c r="E37" s="85"/>
      <c r="F37" s="83">
        <v>6</v>
      </c>
      <c r="G37" s="125">
        <v>4</v>
      </c>
      <c r="H37" s="107"/>
      <c r="I37" s="33">
        <v>58000</v>
      </c>
    </row>
    <row r="38" spans="1:9" ht="19.5">
      <c r="A38" s="139">
        <v>2</v>
      </c>
      <c r="B38" s="140"/>
      <c r="C38" s="26" t="s">
        <v>93</v>
      </c>
      <c r="D38" s="26"/>
      <c r="E38" s="53"/>
      <c r="F38" s="32">
        <v>2</v>
      </c>
      <c r="G38" s="108">
        <v>4</v>
      </c>
      <c r="H38" s="109"/>
      <c r="I38" s="47" t="s">
        <v>96</v>
      </c>
    </row>
    <row r="39" spans="1:9" ht="19.5">
      <c r="A39" s="141">
        <v>3</v>
      </c>
      <c r="B39" s="142"/>
      <c r="C39" s="28" t="s">
        <v>94</v>
      </c>
      <c r="D39" s="28"/>
      <c r="E39" s="52"/>
      <c r="F39" s="31">
        <v>6</v>
      </c>
      <c r="G39" s="143">
        <v>4</v>
      </c>
      <c r="H39" s="144"/>
      <c r="I39" s="44" t="s">
        <v>96</v>
      </c>
    </row>
    <row r="40" spans="1:9" ht="18.75">
      <c r="A40" s="45"/>
      <c r="B40" s="46"/>
      <c r="C40" s="26" t="s">
        <v>95</v>
      </c>
      <c r="D40" s="26"/>
      <c r="E40" s="53"/>
      <c r="F40" s="32"/>
      <c r="G40" s="45"/>
      <c r="H40" s="46"/>
      <c r="I40" s="46"/>
    </row>
    <row r="41" spans="1:9" ht="18.75">
      <c r="A41" s="134" t="s">
        <v>97</v>
      </c>
      <c r="B41" s="135"/>
      <c r="C41" s="135"/>
      <c r="D41" s="135"/>
      <c r="E41" s="135"/>
      <c r="F41" s="135"/>
      <c r="G41" s="135"/>
      <c r="H41" s="135"/>
      <c r="I41" s="136"/>
    </row>
    <row r="42" spans="1:9" ht="18.75">
      <c r="A42" s="130">
        <v>4</v>
      </c>
      <c r="B42" s="131"/>
      <c r="C42" s="110" t="s">
        <v>60</v>
      </c>
      <c r="D42" s="111"/>
      <c r="E42" s="126"/>
      <c r="F42" s="83">
        <v>20</v>
      </c>
      <c r="G42" s="125">
        <v>3</v>
      </c>
      <c r="H42" s="107"/>
      <c r="I42" s="81">
        <v>112000</v>
      </c>
    </row>
    <row r="43" spans="1:9" ht="18.75">
      <c r="A43" s="130">
        <v>5</v>
      </c>
      <c r="B43" s="131"/>
      <c r="C43" s="110" t="s">
        <v>98</v>
      </c>
      <c r="D43" s="111"/>
      <c r="E43" s="126"/>
      <c r="F43" s="83">
        <v>200</v>
      </c>
      <c r="G43" s="125">
        <v>4</v>
      </c>
      <c r="H43" s="107"/>
      <c r="I43" s="81">
        <v>38600</v>
      </c>
    </row>
    <row r="44" spans="1:9" ht="18.75">
      <c r="A44" s="130">
        <v>6</v>
      </c>
      <c r="B44" s="131"/>
      <c r="C44" s="110" t="s">
        <v>99</v>
      </c>
      <c r="D44" s="111"/>
      <c r="E44" s="126"/>
      <c r="F44" s="83">
        <v>100</v>
      </c>
      <c r="G44" s="125">
        <v>4</v>
      </c>
      <c r="H44" s="107"/>
      <c r="I44" s="81">
        <v>137000</v>
      </c>
    </row>
    <row r="45" spans="1:9" ht="18.75">
      <c r="A45" s="130">
        <v>7</v>
      </c>
      <c r="B45" s="131"/>
      <c r="C45" s="110" t="s">
        <v>61</v>
      </c>
      <c r="D45" s="111"/>
      <c r="E45" s="126"/>
      <c r="F45" s="83">
        <v>200</v>
      </c>
      <c r="G45" s="125">
        <v>4</v>
      </c>
      <c r="H45" s="107"/>
      <c r="I45" s="81">
        <v>83000</v>
      </c>
    </row>
    <row r="46" spans="1:9" ht="18.75">
      <c r="A46" s="130">
        <v>8</v>
      </c>
      <c r="B46" s="131"/>
      <c r="C46" s="110" t="s">
        <v>100</v>
      </c>
      <c r="D46" s="111"/>
      <c r="E46" s="126"/>
      <c r="F46" s="83">
        <v>50</v>
      </c>
      <c r="G46" s="125">
        <v>3</v>
      </c>
      <c r="H46" s="107"/>
      <c r="I46" s="81">
        <v>44000</v>
      </c>
    </row>
    <row r="47" spans="1:9" ht="18.75">
      <c r="A47" s="130">
        <v>9</v>
      </c>
      <c r="B47" s="131"/>
      <c r="C47" s="110" t="s">
        <v>101</v>
      </c>
      <c r="D47" s="111"/>
      <c r="E47" s="126"/>
      <c r="F47" s="83">
        <v>5</v>
      </c>
      <c r="G47" s="125">
        <v>2</v>
      </c>
      <c r="H47" s="107"/>
      <c r="I47" s="81">
        <v>42000</v>
      </c>
    </row>
    <row r="48" spans="1:9" ht="18.75">
      <c r="A48" s="130">
        <v>10</v>
      </c>
      <c r="B48" s="131"/>
      <c r="C48" s="110" t="s">
        <v>102</v>
      </c>
      <c r="D48" s="111"/>
      <c r="E48" s="126"/>
      <c r="F48" s="83">
        <v>10</v>
      </c>
      <c r="G48" s="125">
        <v>2</v>
      </c>
      <c r="H48" s="107"/>
      <c r="I48" s="81">
        <v>61000</v>
      </c>
    </row>
    <row r="49" spans="1:9" ht="18.75">
      <c r="A49" s="130">
        <v>11</v>
      </c>
      <c r="B49" s="131"/>
      <c r="C49" s="110" t="s">
        <v>103</v>
      </c>
      <c r="D49" s="111"/>
      <c r="E49" s="126"/>
      <c r="F49" s="83">
        <v>0.3</v>
      </c>
      <c r="G49" s="125">
        <v>2</v>
      </c>
      <c r="H49" s="107"/>
      <c r="I49" s="84" t="s">
        <v>96</v>
      </c>
    </row>
    <row r="50" spans="1:9" ht="18.75">
      <c r="A50" s="130">
        <v>12</v>
      </c>
      <c r="B50" s="131"/>
      <c r="C50" s="110" t="s">
        <v>104</v>
      </c>
      <c r="D50" s="111"/>
      <c r="E50" s="126"/>
      <c r="F50" s="83">
        <v>1</v>
      </c>
      <c r="G50" s="125">
        <v>2</v>
      </c>
      <c r="H50" s="107"/>
      <c r="I50" s="84" t="s">
        <v>96</v>
      </c>
    </row>
    <row r="51" spans="1:9" ht="18.75">
      <c r="A51" s="130">
        <v>13</v>
      </c>
      <c r="B51" s="131"/>
      <c r="C51" s="110" t="s">
        <v>105</v>
      </c>
      <c r="D51" s="111"/>
      <c r="E51" s="126"/>
      <c r="F51" s="83">
        <v>5</v>
      </c>
      <c r="G51" s="125">
        <v>2</v>
      </c>
      <c r="H51" s="107"/>
      <c r="I51" s="84" t="s">
        <v>96</v>
      </c>
    </row>
    <row r="52" spans="1:9" ht="18.75">
      <c r="A52" s="132">
        <v>14</v>
      </c>
      <c r="B52" s="133"/>
      <c r="C52" s="127" t="s">
        <v>106</v>
      </c>
      <c r="D52" s="128"/>
      <c r="E52" s="129"/>
      <c r="F52" s="32">
        <v>1</v>
      </c>
      <c r="G52" s="108">
        <v>2</v>
      </c>
      <c r="H52" s="109"/>
      <c r="I52" s="47" t="s">
        <v>96</v>
      </c>
    </row>
    <row r="54" spans="8:9" ht="18.75">
      <c r="H54" s="122" t="s">
        <v>77</v>
      </c>
      <c r="I54" s="122"/>
    </row>
    <row r="55" spans="1:9" ht="18.75">
      <c r="A55" s="122" t="s">
        <v>177</v>
      </c>
      <c r="B55" s="122"/>
      <c r="C55" s="122"/>
      <c r="D55" s="122"/>
      <c r="E55" s="122"/>
      <c r="F55" s="122"/>
      <c r="G55" s="122"/>
      <c r="H55" s="122"/>
      <c r="I55" s="122"/>
    </row>
    <row r="56" spans="1:9" ht="19.5" thickBot="1">
      <c r="A56" s="123" t="s">
        <v>183</v>
      </c>
      <c r="B56" s="124"/>
      <c r="C56" s="124"/>
      <c r="D56" s="124"/>
      <c r="E56" s="124"/>
      <c r="F56" s="124"/>
      <c r="G56" s="124"/>
      <c r="H56" s="124"/>
      <c r="I56" s="123"/>
    </row>
    <row r="57" spans="1:9" ht="19.5" thickBot="1">
      <c r="A57" s="100"/>
      <c r="B57" s="158" t="s">
        <v>55</v>
      </c>
      <c r="C57" s="159"/>
      <c r="D57" s="160"/>
      <c r="E57" s="102">
        <v>1</v>
      </c>
      <c r="F57" s="103">
        <v>2</v>
      </c>
      <c r="G57" s="104">
        <v>3</v>
      </c>
      <c r="H57" s="102">
        <v>4</v>
      </c>
      <c r="I57" s="99"/>
    </row>
    <row r="58" spans="1:9" ht="19.5" thickBot="1">
      <c r="A58" s="100"/>
      <c r="B58" s="161" t="s">
        <v>56</v>
      </c>
      <c r="C58" s="162"/>
      <c r="D58" s="163"/>
      <c r="E58" s="101">
        <v>1</v>
      </c>
      <c r="F58" s="78">
        <v>0.7</v>
      </c>
      <c r="G58" s="79">
        <v>0.5</v>
      </c>
      <c r="H58" s="80">
        <v>0.2</v>
      </c>
      <c r="I58" s="98"/>
    </row>
    <row r="59" spans="1:9" ht="18.75">
      <c r="A59" s="100"/>
      <c r="B59" s="100"/>
      <c r="C59" s="100"/>
      <c r="D59" s="98"/>
      <c r="E59" s="98"/>
      <c r="F59" s="98"/>
      <c r="G59" s="98"/>
      <c r="H59" s="98"/>
      <c r="I59" s="98"/>
    </row>
  </sheetData>
  <sheetProtection password="CEE5" sheet="1" objects="1" scenarios="1"/>
  <mergeCells count="64">
    <mergeCell ref="B57:D57"/>
    <mergeCell ref="B58:D58"/>
    <mergeCell ref="A2:I2"/>
    <mergeCell ref="A3:I3"/>
    <mergeCell ref="A32:I32"/>
    <mergeCell ref="A4:I4"/>
    <mergeCell ref="A7:I7"/>
    <mergeCell ref="D8:I8"/>
    <mergeCell ref="A8:C9"/>
    <mergeCell ref="A20:I20"/>
    <mergeCell ref="H6:I6"/>
    <mergeCell ref="D21:I21"/>
    <mergeCell ref="A33:I33"/>
    <mergeCell ref="A34:B35"/>
    <mergeCell ref="C34:E35"/>
    <mergeCell ref="G34:H35"/>
    <mergeCell ref="H19:I19"/>
    <mergeCell ref="A21:C22"/>
    <mergeCell ref="H30:I30"/>
    <mergeCell ref="A31:I31"/>
    <mergeCell ref="A36:I36"/>
    <mergeCell ref="A37:B37"/>
    <mergeCell ref="A38:B38"/>
    <mergeCell ref="A39:B39"/>
    <mergeCell ref="G37:H37"/>
    <mergeCell ref="G38:H38"/>
    <mergeCell ref="G39:H39"/>
    <mergeCell ref="A41:I41"/>
    <mergeCell ref="A42:B42"/>
    <mergeCell ref="A43:B43"/>
    <mergeCell ref="A44:B44"/>
    <mergeCell ref="C42:E42"/>
    <mergeCell ref="C43:E43"/>
    <mergeCell ref="C44:E44"/>
    <mergeCell ref="G42:H42"/>
    <mergeCell ref="G43:H43"/>
    <mergeCell ref="G44:H44"/>
    <mergeCell ref="A45:B45"/>
    <mergeCell ref="A46:B46"/>
    <mergeCell ref="A47:B47"/>
    <mergeCell ref="A48:B48"/>
    <mergeCell ref="A49:B49"/>
    <mergeCell ref="A50:B50"/>
    <mergeCell ref="A51:B51"/>
    <mergeCell ref="A52:B52"/>
    <mergeCell ref="C52:E52"/>
    <mergeCell ref="C45:E45"/>
    <mergeCell ref="C46:E46"/>
    <mergeCell ref="C47:E47"/>
    <mergeCell ref="C48:E48"/>
    <mergeCell ref="G45:H45"/>
    <mergeCell ref="G46:H46"/>
    <mergeCell ref="G47:H47"/>
    <mergeCell ref="G48:H48"/>
    <mergeCell ref="H54:I54"/>
    <mergeCell ref="A55:I55"/>
    <mergeCell ref="A56:I56"/>
    <mergeCell ref="G49:H49"/>
    <mergeCell ref="G50:H50"/>
    <mergeCell ref="G51:H51"/>
    <mergeCell ref="G52:H52"/>
    <mergeCell ref="C49:E49"/>
    <mergeCell ref="C50:E50"/>
    <mergeCell ref="C51:E51"/>
  </mergeCells>
  <printOptions/>
  <pageMargins left="0.984251968503937" right="0.5905511811023623" top="0.984251968503937" bottom="0.984251968503937" header="0.5118110236220472" footer="0.5118110236220472"/>
  <pageSetup orientation="portrait" paperSize="9" scale="99" r:id="rId1"/>
  <rowBreaks count="1" manualBreakCount="1">
    <brk id="2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I51"/>
  <sheetViews>
    <sheetView workbookViewId="0" topLeftCell="A1">
      <selection activeCell="A1" sqref="A1"/>
    </sheetView>
  </sheetViews>
  <sheetFormatPr defaultColWidth="9.125" defaultRowHeight="12.75"/>
  <cols>
    <col min="1" max="16384" width="9.125" style="1" customWidth="1"/>
  </cols>
  <sheetData>
    <row r="2" spans="1:9" ht="20.25">
      <c r="A2" s="120" t="s">
        <v>161</v>
      </c>
      <c r="B2" s="120"/>
      <c r="C2" s="120"/>
      <c r="D2" s="120"/>
      <c r="E2" s="120"/>
      <c r="F2" s="120"/>
      <c r="G2" s="120"/>
      <c r="H2" s="120"/>
      <c r="I2" s="120"/>
    </row>
    <row r="3" spans="1:9" ht="20.25">
      <c r="A3" s="120" t="s">
        <v>107</v>
      </c>
      <c r="B3" s="120"/>
      <c r="C3" s="120"/>
      <c r="D3" s="120"/>
      <c r="E3" s="120"/>
      <c r="F3" s="120"/>
      <c r="G3" s="120"/>
      <c r="H3" s="120"/>
      <c r="I3" s="120"/>
    </row>
    <row r="4" spans="1:9" ht="20.25">
      <c r="A4" s="120" t="s">
        <v>108</v>
      </c>
      <c r="B4" s="120"/>
      <c r="C4" s="120"/>
      <c r="D4" s="120"/>
      <c r="E4" s="120"/>
      <c r="F4" s="120"/>
      <c r="G4" s="120"/>
      <c r="H4" s="120"/>
      <c r="I4" s="120"/>
    </row>
    <row r="5" spans="4:9" ht="18.75">
      <c r="D5" s="171" t="s">
        <v>197</v>
      </c>
      <c r="E5" s="172"/>
      <c r="F5" s="172"/>
      <c r="G5" s="173"/>
      <c r="H5" s="94"/>
      <c r="I5" s="94"/>
    </row>
    <row r="6" spans="1:9" ht="18.75" customHeight="1">
      <c r="A6" s="88" t="s">
        <v>137</v>
      </c>
      <c r="B6" s="89"/>
      <c r="C6" s="90" t="s">
        <v>141</v>
      </c>
      <c r="D6" s="89"/>
      <c r="E6" s="91" t="s">
        <v>126</v>
      </c>
      <c r="F6" s="89"/>
      <c r="G6" s="92" t="s">
        <v>127</v>
      </c>
      <c r="H6" s="89"/>
      <c r="I6" s="93" t="s">
        <v>147</v>
      </c>
    </row>
    <row r="7" spans="1:9" ht="20.25">
      <c r="A7" s="54"/>
      <c r="B7" s="55" t="s">
        <v>138</v>
      </c>
      <c r="C7" s="54"/>
      <c r="D7" s="56" t="s">
        <v>142</v>
      </c>
      <c r="E7" s="54"/>
      <c r="F7" s="57" t="s">
        <v>144</v>
      </c>
      <c r="G7" s="54"/>
      <c r="H7" s="58" t="s">
        <v>146</v>
      </c>
      <c r="I7" s="54"/>
    </row>
    <row r="8" spans="1:9" ht="20.25">
      <c r="A8" s="59" t="s">
        <v>129</v>
      </c>
      <c r="B8" s="60"/>
      <c r="C8" s="61" t="s">
        <v>140</v>
      </c>
      <c r="D8" s="60"/>
      <c r="E8" s="56" t="s">
        <v>143</v>
      </c>
      <c r="F8" s="60"/>
      <c r="G8" s="55" t="s">
        <v>128</v>
      </c>
      <c r="H8" s="60"/>
      <c r="I8" s="62" t="s">
        <v>148</v>
      </c>
    </row>
    <row r="9" spans="1:9" ht="20.25">
      <c r="A9" s="60"/>
      <c r="B9" s="63" t="s">
        <v>139</v>
      </c>
      <c r="C9" s="60"/>
      <c r="D9" s="64" t="s">
        <v>130</v>
      </c>
      <c r="E9" s="60"/>
      <c r="F9" s="65" t="s">
        <v>145</v>
      </c>
      <c r="G9" s="60"/>
      <c r="H9" s="63" t="s">
        <v>21</v>
      </c>
      <c r="I9" s="60"/>
    </row>
    <row r="11" spans="2:4" ht="18.75">
      <c r="B11" s="12" t="s">
        <v>165</v>
      </c>
      <c r="C11" s="10"/>
      <c r="D11" s="10"/>
    </row>
    <row r="12" spans="3:7" ht="18.75">
      <c r="C12" s="13" t="s">
        <v>31</v>
      </c>
      <c r="D12" s="13"/>
      <c r="E12" s="13"/>
      <c r="F12" s="13"/>
      <c r="G12" s="13"/>
    </row>
    <row r="13" spans="1:9" ht="18.75">
      <c r="A13" s="164" t="s">
        <v>171</v>
      </c>
      <c r="B13" s="164"/>
      <c r="C13" s="164"/>
      <c r="D13" s="164"/>
      <c r="E13" s="165"/>
      <c r="F13" s="166"/>
      <c r="G13" s="166"/>
      <c r="H13" s="166"/>
      <c r="I13" s="167"/>
    </row>
    <row r="14" spans="1:8" ht="22.5">
      <c r="A14" s="1" t="s">
        <v>35</v>
      </c>
      <c r="H14" s="96"/>
    </row>
    <row r="15" spans="1:8" ht="18.75">
      <c r="A15" s="1" t="s">
        <v>25</v>
      </c>
      <c r="H15" s="9"/>
    </row>
    <row r="16" spans="3:8" ht="18.75">
      <c r="C16" s="50" t="s">
        <v>32</v>
      </c>
      <c r="D16" s="50"/>
      <c r="E16" s="50"/>
      <c r="F16" s="50"/>
      <c r="G16" s="50"/>
      <c r="H16" s="4"/>
    </row>
    <row r="17" spans="1:9" ht="18.75">
      <c r="A17" s="19" t="s">
        <v>171</v>
      </c>
      <c r="C17" s="50"/>
      <c r="D17" s="95"/>
      <c r="E17" s="168"/>
      <c r="F17" s="169"/>
      <c r="G17" s="169"/>
      <c r="H17" s="169"/>
      <c r="I17" s="170"/>
    </row>
    <row r="18" spans="1:8" ht="22.5">
      <c r="A18" s="1" t="s">
        <v>35</v>
      </c>
      <c r="H18" s="96"/>
    </row>
    <row r="19" spans="1:8" ht="22.5">
      <c r="A19" s="1" t="s">
        <v>26</v>
      </c>
      <c r="H19" s="9"/>
    </row>
    <row r="20" ht="18.75">
      <c r="H20" s="17"/>
    </row>
    <row r="21" spans="2:5" ht="18.75">
      <c r="B21" s="12" t="s">
        <v>166</v>
      </c>
      <c r="C21" s="10"/>
      <c r="D21" s="10"/>
      <c r="E21" s="10"/>
    </row>
    <row r="22" spans="3:7" ht="18.75">
      <c r="C22" s="13" t="s">
        <v>31</v>
      </c>
      <c r="D22" s="13"/>
      <c r="E22" s="13"/>
      <c r="F22" s="13"/>
      <c r="G22" s="13"/>
    </row>
    <row r="23" spans="1:8" ht="22.5">
      <c r="A23" s="1" t="s">
        <v>185</v>
      </c>
      <c r="H23" s="70" t="e">
        <f>H15/(H14*0.75)</f>
        <v>#DIV/0!</v>
      </c>
    </row>
    <row r="24" spans="1:6" ht="18.75">
      <c r="A24" s="11" t="s">
        <v>27</v>
      </c>
      <c r="B24" s="11"/>
      <c r="C24" s="11"/>
      <c r="D24" s="11"/>
      <c r="E24" s="11"/>
      <c r="F24" s="11"/>
    </row>
    <row r="25" spans="1:8" ht="23.25">
      <c r="A25" s="11" t="s">
        <v>33</v>
      </c>
      <c r="B25" s="11"/>
      <c r="C25" s="16" t="s">
        <v>36</v>
      </c>
      <c r="D25" s="16"/>
      <c r="E25" s="16"/>
      <c r="F25" s="7"/>
      <c r="H25" s="69"/>
    </row>
    <row r="26" spans="1:8" ht="18.75">
      <c r="A26" s="11" t="s">
        <v>28</v>
      </c>
      <c r="B26" s="11"/>
      <c r="C26" s="11"/>
      <c r="D26" s="11"/>
      <c r="E26" s="11"/>
      <c r="F26" s="11"/>
      <c r="G26" s="11"/>
      <c r="H26" s="4"/>
    </row>
    <row r="27" spans="1:8" ht="22.5">
      <c r="A27" s="11" t="s">
        <v>34</v>
      </c>
      <c r="B27" s="11"/>
      <c r="C27" s="11"/>
      <c r="E27" s="16" t="s">
        <v>37</v>
      </c>
      <c r="F27" s="16"/>
      <c r="H27" s="15"/>
    </row>
    <row r="28" spans="3:7" ht="18.75">
      <c r="C28" s="50" t="s">
        <v>32</v>
      </c>
      <c r="D28" s="50"/>
      <c r="E28" s="50"/>
      <c r="F28" s="50"/>
      <c r="G28" s="50"/>
    </row>
    <row r="29" spans="1:8" ht="18.75">
      <c r="A29" s="1" t="s">
        <v>170</v>
      </c>
      <c r="H29" s="70" t="e">
        <f>H18/(3600*H19)</f>
        <v>#DIV/0!</v>
      </c>
    </row>
    <row r="30" spans="1:6" ht="18.75">
      <c r="A30" s="97" t="s">
        <v>182</v>
      </c>
      <c r="B30" s="11"/>
      <c r="C30" s="11"/>
      <c r="D30" s="11"/>
      <c r="E30" s="11"/>
      <c r="F30" s="11"/>
    </row>
    <row r="31" spans="1:8" ht="18.75">
      <c r="A31" s="97" t="s">
        <v>169</v>
      </c>
      <c r="B31" s="11"/>
      <c r="C31" s="11"/>
      <c r="D31" s="11"/>
      <c r="E31" s="11"/>
      <c r="F31" s="11"/>
      <c r="G31" s="11"/>
      <c r="H31" s="15"/>
    </row>
    <row r="32" spans="1:8" ht="18.75">
      <c r="A32" s="11"/>
      <c r="B32" s="11"/>
      <c r="C32" s="11"/>
      <c r="D32" s="11"/>
      <c r="E32" s="11"/>
      <c r="F32" s="11"/>
      <c r="G32" s="11"/>
      <c r="H32" s="51"/>
    </row>
    <row r="33" spans="2:6" ht="18.75">
      <c r="B33" s="12" t="s">
        <v>167</v>
      </c>
      <c r="C33" s="10"/>
      <c r="D33" s="10"/>
      <c r="E33" s="10"/>
      <c r="F33" s="10"/>
    </row>
    <row r="34" spans="3:7" ht="18.75">
      <c r="C34" s="13" t="s">
        <v>31</v>
      </c>
      <c r="D34" s="13"/>
      <c r="E34" s="13"/>
      <c r="F34" s="13"/>
      <c r="G34" s="13"/>
    </row>
    <row r="35" ht="18.75">
      <c r="A35" s="1" t="s">
        <v>29</v>
      </c>
    </row>
    <row r="36" spans="1:8" ht="22.5">
      <c r="A36" s="1" t="s">
        <v>181</v>
      </c>
      <c r="H36" s="70" t="e">
        <f>H15/(H25*0.75)</f>
        <v>#DIV/0!</v>
      </c>
    </row>
    <row r="37" ht="18.75">
      <c r="A37" s="1" t="s">
        <v>29</v>
      </c>
    </row>
    <row r="38" spans="1:8" ht="22.5">
      <c r="A38" s="1" t="s">
        <v>110</v>
      </c>
      <c r="H38" s="71" t="e">
        <f>100*H15/H27</f>
        <v>#DIV/0!</v>
      </c>
    </row>
    <row r="39" ht="18.75">
      <c r="H39" s="48"/>
    </row>
    <row r="40" spans="3:7" ht="18.75">
      <c r="C40" s="50" t="s">
        <v>32</v>
      </c>
      <c r="D40" s="50"/>
      <c r="E40" s="50"/>
      <c r="F40" s="50"/>
      <c r="G40" s="50"/>
    </row>
    <row r="41" ht="18.75">
      <c r="A41" s="1" t="s">
        <v>29</v>
      </c>
    </row>
    <row r="42" ht="22.5">
      <c r="A42" s="1" t="s">
        <v>20</v>
      </c>
    </row>
    <row r="43" spans="1:9" ht="18.75">
      <c r="A43" s="4" t="s">
        <v>109</v>
      </c>
      <c r="B43" s="4"/>
      <c r="C43" s="4"/>
      <c r="D43" s="4"/>
      <c r="E43" s="4"/>
      <c r="F43" s="4"/>
      <c r="G43" s="4"/>
      <c r="H43" s="70">
        <f>3600*H19*H31</f>
        <v>0</v>
      </c>
      <c r="I43" s="4"/>
    </row>
    <row r="44" spans="1:9" ht="18.75">
      <c r="A44" s="4"/>
      <c r="B44" s="4"/>
      <c r="C44" s="4"/>
      <c r="D44" s="4"/>
      <c r="E44" s="4"/>
      <c r="F44" s="4"/>
      <c r="G44" s="4"/>
      <c r="H44" s="4"/>
      <c r="I44" s="4"/>
    </row>
    <row r="45" spans="1:9" ht="18.75">
      <c r="A45" s="4"/>
      <c r="B45" s="4"/>
      <c r="C45" s="4"/>
      <c r="D45" s="4"/>
      <c r="E45" s="4"/>
      <c r="F45" s="4"/>
      <c r="G45" s="4"/>
      <c r="H45" s="4"/>
      <c r="I45" s="4"/>
    </row>
    <row r="46" spans="1:9" ht="18.75">
      <c r="A46" s="4"/>
      <c r="B46" s="4"/>
      <c r="C46" s="4"/>
      <c r="D46" s="4"/>
      <c r="E46" s="4"/>
      <c r="F46" s="4"/>
      <c r="G46" s="4"/>
      <c r="H46" s="4"/>
      <c r="I46" s="4"/>
    </row>
    <row r="47" spans="1:9" ht="18.75">
      <c r="A47" s="4"/>
      <c r="B47" s="4"/>
      <c r="C47" s="4"/>
      <c r="D47" s="4"/>
      <c r="E47" s="4"/>
      <c r="F47" s="4"/>
      <c r="G47" s="4"/>
      <c r="H47" s="4"/>
      <c r="I47" s="4"/>
    </row>
    <row r="48" spans="1:9" ht="18.75">
      <c r="A48" s="4"/>
      <c r="B48" s="4"/>
      <c r="C48" s="4"/>
      <c r="D48" s="4"/>
      <c r="E48" s="4"/>
      <c r="F48" s="4"/>
      <c r="G48" s="4"/>
      <c r="H48" s="4"/>
      <c r="I48" s="4"/>
    </row>
    <row r="49" spans="1:9" ht="18.75">
      <c r="A49" s="4"/>
      <c r="B49" s="4"/>
      <c r="C49" s="4"/>
      <c r="D49" s="4"/>
      <c r="E49" s="4"/>
      <c r="F49" s="4"/>
      <c r="G49" s="4"/>
      <c r="H49" s="4"/>
      <c r="I49" s="4"/>
    </row>
    <row r="50" spans="1:9" ht="18.75">
      <c r="A50" s="4"/>
      <c r="B50" s="4"/>
      <c r="C50" s="4"/>
      <c r="D50" s="4"/>
      <c r="E50" s="4"/>
      <c r="F50" s="4"/>
      <c r="G50" s="4"/>
      <c r="H50" s="4"/>
      <c r="I50" s="4"/>
    </row>
    <row r="51" spans="1:9" ht="18.75">
      <c r="A51" s="4"/>
      <c r="B51" s="4"/>
      <c r="C51" s="4"/>
      <c r="D51" s="4"/>
      <c r="E51" s="4"/>
      <c r="F51" s="4"/>
      <c r="G51" s="4"/>
      <c r="H51" s="4"/>
      <c r="I51" s="4"/>
    </row>
  </sheetData>
  <sheetProtection password="CEE5" sheet="1" objects="1" scenarios="1"/>
  <mergeCells count="7">
    <mergeCell ref="A13:D13"/>
    <mergeCell ref="E13:I13"/>
    <mergeCell ref="E17:I17"/>
    <mergeCell ref="A2:I2"/>
    <mergeCell ref="A3:I3"/>
    <mergeCell ref="A4:I4"/>
    <mergeCell ref="D5:G5"/>
  </mergeCells>
  <printOptions/>
  <pageMargins left="0.75" right="0.75" top="1" bottom="1" header="0.5" footer="0.5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3"/>
  <sheetViews>
    <sheetView workbookViewId="0" topLeftCell="A1">
      <selection activeCell="A1" sqref="A1"/>
    </sheetView>
  </sheetViews>
  <sheetFormatPr defaultColWidth="9.125" defaultRowHeight="12.75"/>
  <cols>
    <col min="1" max="16384" width="9.125" style="1" customWidth="1"/>
  </cols>
  <sheetData>
    <row r="2" spans="1:9" ht="20.25">
      <c r="A2" s="116" t="s">
        <v>30</v>
      </c>
      <c r="B2" s="116"/>
      <c r="C2" s="116"/>
      <c r="D2" s="116"/>
      <c r="E2" s="116"/>
      <c r="F2" s="116"/>
      <c r="G2" s="116"/>
      <c r="H2" s="116"/>
      <c r="I2" s="116"/>
    </row>
    <row r="4" spans="1:9" ht="20.25">
      <c r="A4" s="120" t="s">
        <v>180</v>
      </c>
      <c r="B4" s="120"/>
      <c r="C4" s="120"/>
      <c r="D4" s="120"/>
      <c r="E4" s="120"/>
      <c r="F4" s="120"/>
      <c r="G4" s="120"/>
      <c r="H4" s="120"/>
      <c r="I4" s="120"/>
    </row>
    <row r="5" spans="1:9" ht="20.25">
      <c r="A5" s="120" t="s">
        <v>179</v>
      </c>
      <c r="B5" s="120"/>
      <c r="C5" s="120"/>
      <c r="D5" s="120"/>
      <c r="E5" s="120"/>
      <c r="F5" s="120"/>
      <c r="G5" s="120"/>
      <c r="H5" s="120"/>
      <c r="I5" s="120"/>
    </row>
    <row r="7" spans="1:9" ht="18.75">
      <c r="A7" s="122" t="s">
        <v>111</v>
      </c>
      <c r="B7" s="122"/>
      <c r="C7" s="122"/>
      <c r="D7" s="122"/>
      <c r="E7" s="122"/>
      <c r="F7" s="122"/>
      <c r="G7" s="122"/>
      <c r="H7" s="122"/>
      <c r="I7" s="122"/>
    </row>
    <row r="8" spans="1:9" ht="18.75">
      <c r="A8" s="1" t="s">
        <v>123</v>
      </c>
      <c r="B8" s="176"/>
      <c r="C8" s="176"/>
      <c r="D8" s="176"/>
      <c r="E8" s="176"/>
      <c r="F8" s="176"/>
      <c r="G8" s="176"/>
      <c r="H8" s="176"/>
      <c r="I8" s="176"/>
    </row>
    <row r="9" spans="2:6" ht="18.75">
      <c r="B9" s="122" t="s">
        <v>124</v>
      </c>
      <c r="C9" s="122"/>
      <c r="D9" s="122"/>
      <c r="E9" s="174"/>
      <c r="F9" s="175"/>
    </row>
    <row r="11" spans="3:5" ht="18.75">
      <c r="C11" s="122" t="s">
        <v>125</v>
      </c>
      <c r="D11" s="122"/>
      <c r="E11" s="72"/>
    </row>
    <row r="13" spans="1:9" ht="18.75">
      <c r="A13" s="122" t="s">
        <v>194</v>
      </c>
      <c r="B13" s="122"/>
      <c r="C13" s="122"/>
      <c r="D13" s="122"/>
      <c r="E13" s="122"/>
      <c r="F13" s="122"/>
      <c r="G13" s="122"/>
      <c r="H13" s="122"/>
      <c r="I13" s="122"/>
    </row>
    <row r="14" spans="1:9" ht="18.75">
      <c r="A14" s="122" t="s">
        <v>195</v>
      </c>
      <c r="B14" s="122"/>
      <c r="C14" s="122"/>
      <c r="D14" s="122"/>
      <c r="E14" s="122"/>
      <c r="F14" s="122"/>
      <c r="G14" s="122"/>
      <c r="H14" s="122"/>
      <c r="I14" s="122"/>
    </row>
    <row r="15" spans="1:9" ht="18.75">
      <c r="A15" s="122" t="s">
        <v>196</v>
      </c>
      <c r="B15" s="122"/>
      <c r="C15" s="122"/>
      <c r="D15" s="122"/>
      <c r="E15" s="122"/>
      <c r="F15" s="122"/>
      <c r="G15" s="122"/>
      <c r="H15" s="122"/>
      <c r="I15" s="122"/>
    </row>
    <row r="16" spans="1:9" ht="18.75">
      <c r="A16" s="177"/>
      <c r="B16" s="178"/>
      <c r="C16" s="178"/>
      <c r="D16" s="178"/>
      <c r="E16" s="178"/>
      <c r="F16" s="178"/>
      <c r="G16" s="178"/>
      <c r="H16" s="178"/>
      <c r="I16" s="179"/>
    </row>
    <row r="17" spans="1:9" ht="18.75">
      <c r="A17" s="180"/>
      <c r="B17" s="181"/>
      <c r="C17" s="181"/>
      <c r="D17" s="181"/>
      <c r="E17" s="181"/>
      <c r="F17" s="181"/>
      <c r="G17" s="181"/>
      <c r="H17" s="181"/>
      <c r="I17" s="182"/>
    </row>
    <row r="18" spans="1:9" ht="18.75">
      <c r="A18" s="19"/>
      <c r="B18" s="19"/>
      <c r="C18" s="19"/>
      <c r="D18" s="19"/>
      <c r="E18" s="19"/>
      <c r="F18" s="19"/>
      <c r="G18" s="105"/>
      <c r="H18" s="105"/>
      <c r="I18" s="19"/>
    </row>
    <row r="19" spans="1:9" ht="18.75">
      <c r="A19" s="1" t="s">
        <v>131</v>
      </c>
      <c r="I19" s="9"/>
    </row>
    <row r="20" spans="1:9" ht="18.75">
      <c r="A20" s="1" t="s">
        <v>132</v>
      </c>
      <c r="I20" s="9"/>
    </row>
    <row r="21" spans="1:9" ht="18.75">
      <c r="A21" s="1" t="s">
        <v>133</v>
      </c>
      <c r="I21" s="9"/>
    </row>
    <row r="23" spans="1:9" ht="18.75">
      <c r="A23" s="1" t="s">
        <v>134</v>
      </c>
      <c r="D23" s="1" t="s">
        <v>135</v>
      </c>
      <c r="H23" s="24" t="s">
        <v>136</v>
      </c>
      <c r="I23" s="106">
        <f ca="1">TODAY()</f>
        <v>41481</v>
      </c>
    </row>
  </sheetData>
  <sheetProtection password="CEE5" sheet="1" objects="1" scenarios="1"/>
  <mergeCells count="12">
    <mergeCell ref="A15:I15"/>
    <mergeCell ref="A16:I17"/>
    <mergeCell ref="A14:I14"/>
    <mergeCell ref="A13:I13"/>
    <mergeCell ref="B9:D9"/>
    <mergeCell ref="E9:F9"/>
    <mergeCell ref="C11:D11"/>
    <mergeCell ref="A2:I2"/>
    <mergeCell ref="A4:I4"/>
    <mergeCell ref="A7:I7"/>
    <mergeCell ref="B8:I8"/>
    <mergeCell ref="A5:I5"/>
  </mergeCells>
  <printOptions/>
  <pageMargins left="0.984251968503937" right="0.5905511811023623" top="0.984251968503937" bottom="0.98425196850393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СПГУВК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Анализ вредных факторов воздушной среды в помещении</dc:title>
  <dc:subject>БЖД, ОТ</dc:subject>
  <dc:creator>Эдуард Гомзиков</dc:creator>
  <cp:keywords/>
  <dc:description/>
  <cp:lastModifiedBy>Oleg</cp:lastModifiedBy>
  <cp:lastPrinted>2006-09-19T16:02:43Z</cp:lastPrinted>
  <dcterms:created xsi:type="dcterms:W3CDTF">2000-04-20T15:31:57Z</dcterms:created>
  <cp:category>Лабораторная работа по БЖД на ПК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