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500" activeTab="0"/>
  </bookViews>
  <sheets>
    <sheet name="Лист1" sheetId="1" r:id="rId1"/>
    <sheet name="Лист2" sheetId="2" r:id="rId2"/>
    <sheet name="Лист3" sheetId="3" r:id="rId3"/>
    <sheet name="Диаграмма1" sheetId="4" r:id="rId4"/>
    <sheet name="Лист4" sheetId="5" r:id="rId5"/>
  </sheets>
  <definedNames>
    <definedName name="_xlnm.Print_Area" localSheetId="1">'Лист2'!$A$1:$I$63</definedName>
    <definedName name="_xlnm.Print_Area" localSheetId="4">'Лист4'!$A$1:$I$28</definedName>
  </definedNames>
  <calcPr fullCalcOnLoad="1"/>
</workbook>
</file>

<file path=xl/sharedStrings.xml><?xml version="1.0" encoding="utf-8"?>
<sst xmlns="http://schemas.openxmlformats.org/spreadsheetml/2006/main" count="199" uniqueCount="106">
  <si>
    <t>Практическая работа</t>
  </si>
  <si>
    <t>Безопасность жизнедеятельности (охрана труда)</t>
  </si>
  <si>
    <t>"Анализ производственного травматизма"</t>
  </si>
  <si>
    <t>2. Первоочередные меры, принимаемые в связи с</t>
  </si>
  <si>
    <t xml:space="preserve">    несчастным случаем.</t>
  </si>
  <si>
    <t xml:space="preserve">  Для оценки состояния травматизма используют показатели:</t>
  </si>
  <si>
    <t xml:space="preserve"> - частоты травматизма;</t>
  </si>
  <si>
    <t xml:space="preserve"> - тяжести травматизма;</t>
  </si>
  <si>
    <t xml:space="preserve"> - нетрудоспособности.</t>
  </si>
  <si>
    <r>
      <t xml:space="preserve">  Показатель частоты травматизма П</t>
    </r>
    <r>
      <rPr>
        <vertAlign val="subscript"/>
        <sz val="14"/>
        <rFont val="Times New Roman Cyr"/>
        <family val="1"/>
      </rPr>
      <t>ч</t>
    </r>
    <r>
      <rPr>
        <sz val="14"/>
        <rFont val="Times New Roman Cyr"/>
        <family val="1"/>
      </rPr>
      <t xml:space="preserve"> определяется по формуле:</t>
    </r>
  </si>
  <si>
    <t>где</t>
  </si>
  <si>
    <r>
      <t>Т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 xml:space="preserve"> </t>
    </r>
    <r>
      <rPr>
        <sz val="12"/>
        <rFont val="Times New Roman Cyr"/>
        <family val="1"/>
      </rPr>
      <t>- число несчастных случаев за рассматриваемый период;</t>
    </r>
  </si>
  <si>
    <r>
      <t>Р</t>
    </r>
    <r>
      <rPr>
        <vertAlign val="subscript"/>
        <sz val="14"/>
        <rFont val="Times New Roman Cyr"/>
        <family val="1"/>
      </rPr>
      <t>с</t>
    </r>
    <r>
      <rPr>
        <sz val="14"/>
        <rFont val="Times New Roman Cyr"/>
        <family val="1"/>
      </rPr>
      <t xml:space="preserve"> </t>
    </r>
    <r>
      <rPr>
        <sz val="12"/>
        <rFont val="Times New Roman Cyr"/>
        <family val="1"/>
      </rPr>
      <t>- среднесписочная численность работающих.</t>
    </r>
  </si>
  <si>
    <r>
      <t>Показатель тяжести травматизма П</t>
    </r>
    <r>
      <rPr>
        <vertAlign val="subscript"/>
        <sz val="14"/>
        <rFont val="Times New Roman Cyr"/>
        <family val="1"/>
      </rPr>
      <t>т</t>
    </r>
    <r>
      <rPr>
        <sz val="14"/>
        <rFont val="Times New Roman Cyr"/>
        <family val="1"/>
      </rPr>
      <t xml:space="preserve"> определяется по формуле:</t>
    </r>
  </si>
  <si>
    <t>суммарное число рабочих дней нетрудоспособности</t>
  </si>
  <si>
    <r>
      <t>Показатель нетрудоспособности П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 xml:space="preserve"> определяется по формуле:</t>
    </r>
  </si>
  <si>
    <t>по больничным листам вследствие травматизма.</t>
  </si>
  <si>
    <t xml:space="preserve">   Исходные данные</t>
  </si>
  <si>
    <r>
      <t xml:space="preserve">  </t>
    </r>
    <r>
      <rPr>
        <u val="single"/>
        <sz val="14"/>
        <rFont val="Times New Roman Cyr"/>
        <family val="1"/>
      </rPr>
      <t>Расчёт показателей травматизма</t>
    </r>
  </si>
  <si>
    <r>
      <t xml:space="preserve"> Показатель частоты травматизма П</t>
    </r>
    <r>
      <rPr>
        <vertAlign val="subscript"/>
        <sz val="14"/>
        <rFont val="Times New Roman Cyr"/>
        <family val="1"/>
      </rPr>
      <t>ч</t>
    </r>
  </si>
  <si>
    <r>
      <t xml:space="preserve"> Показатель тяжести травматизма П</t>
    </r>
    <r>
      <rPr>
        <vertAlign val="subscript"/>
        <sz val="14"/>
        <rFont val="Times New Roman Cyr"/>
        <family val="1"/>
      </rPr>
      <t>т</t>
    </r>
  </si>
  <si>
    <r>
      <t xml:space="preserve"> Показатель нетрудоспособности П</t>
    </r>
    <r>
      <rPr>
        <vertAlign val="subscript"/>
        <sz val="14"/>
        <rFont val="Times New Roman Cyr"/>
        <family val="1"/>
      </rPr>
      <t>н</t>
    </r>
  </si>
  <si>
    <t xml:space="preserve">Год </t>
  </si>
  <si>
    <r>
      <t>П</t>
    </r>
    <r>
      <rPr>
        <b/>
        <vertAlign val="subscript"/>
        <sz val="14"/>
        <rFont val="Times New Roman Cyr"/>
        <family val="1"/>
      </rPr>
      <t>ч</t>
    </r>
  </si>
  <si>
    <r>
      <t>П</t>
    </r>
    <r>
      <rPr>
        <b/>
        <vertAlign val="subscript"/>
        <sz val="14"/>
        <rFont val="Times New Roman Cyr"/>
        <family val="1"/>
      </rPr>
      <t>т</t>
    </r>
  </si>
  <si>
    <r>
      <t>П</t>
    </r>
    <r>
      <rPr>
        <b/>
        <vertAlign val="subscript"/>
        <sz val="14"/>
        <rFont val="Times New Roman Cyr"/>
        <family val="1"/>
      </rPr>
      <t>н</t>
    </r>
  </si>
  <si>
    <t>Порядок выполнения работы</t>
  </si>
  <si>
    <t>Варианты заданий</t>
  </si>
  <si>
    <t>Отчёт</t>
  </si>
  <si>
    <t>Вариант</t>
  </si>
  <si>
    <t>Исходные</t>
  </si>
  <si>
    <t>данные</t>
  </si>
  <si>
    <t>Год</t>
  </si>
  <si>
    <r>
      <t>Р</t>
    </r>
    <r>
      <rPr>
        <vertAlign val="subscript"/>
        <sz val="14"/>
        <rFont val="Times New Roman Cyr"/>
        <family val="1"/>
      </rPr>
      <t>с</t>
    </r>
  </si>
  <si>
    <r>
      <t>Т</t>
    </r>
    <r>
      <rPr>
        <vertAlign val="subscript"/>
        <sz val="14"/>
        <rFont val="Times New Roman Cyr"/>
        <family val="1"/>
      </rPr>
      <t>н</t>
    </r>
  </si>
  <si>
    <r>
      <t>Д</t>
    </r>
    <r>
      <rPr>
        <vertAlign val="subscript"/>
        <sz val="14"/>
        <rFont val="Times New Roman Cyr"/>
        <family val="1"/>
      </rPr>
      <t>нтр.</t>
    </r>
  </si>
  <si>
    <r>
      <t>Среднесписочное число работающих Р</t>
    </r>
    <r>
      <rPr>
        <vertAlign val="subscript"/>
        <sz val="11"/>
        <rFont val="Times New Roman Cyr"/>
        <family val="1"/>
      </rPr>
      <t>с</t>
    </r>
  </si>
  <si>
    <r>
      <t>Число несчастных случаев за год Т</t>
    </r>
    <r>
      <rPr>
        <vertAlign val="subscript"/>
        <sz val="11"/>
        <rFont val="Times New Roman Cyr"/>
        <family val="1"/>
      </rPr>
      <t>н</t>
    </r>
  </si>
  <si>
    <r>
      <t>Сумма рабочих дней нетрудоспособности  Д</t>
    </r>
    <r>
      <rPr>
        <vertAlign val="subscript"/>
        <sz val="11"/>
        <rFont val="Times New Roman Cyr"/>
        <family val="1"/>
      </rPr>
      <t>нтр.</t>
    </r>
    <r>
      <rPr>
        <sz val="11"/>
        <rFont val="Times New Roman Cyr"/>
        <family val="1"/>
      </rPr>
      <t xml:space="preserve"> </t>
    </r>
  </si>
  <si>
    <t xml:space="preserve"> </t>
  </si>
  <si>
    <t>Показатели общего травматизма</t>
  </si>
  <si>
    <t xml:space="preserve"> Уровень травматизма на предприятии или в отрасли определяет- </t>
  </si>
  <si>
    <r>
      <t>ся по величине П</t>
    </r>
    <r>
      <rPr>
        <vertAlign val="subscript"/>
        <sz val="14"/>
        <rFont val="Times New Roman Cyr"/>
        <family val="1"/>
      </rPr>
      <t>ч</t>
    </r>
    <r>
      <rPr>
        <sz val="14"/>
        <rFont val="Times New Roman Cyr"/>
        <family val="1"/>
      </rPr>
      <t>:</t>
    </r>
  </si>
  <si>
    <r>
      <t>П</t>
    </r>
    <r>
      <rPr>
        <vertAlign val="subscript"/>
        <sz val="14"/>
        <rFont val="Times New Roman Cyr"/>
        <family val="1"/>
      </rPr>
      <t>ч</t>
    </r>
    <r>
      <rPr>
        <sz val="14"/>
        <rFont val="Times New Roman Cyr"/>
        <family val="1"/>
      </rPr>
      <t xml:space="preserve"> &gt; 6 - высокий.</t>
    </r>
  </si>
  <si>
    <t xml:space="preserve"> Выделить численные значения показателей травматизма за пять лет и </t>
  </si>
  <si>
    <t>Таблица 1</t>
  </si>
  <si>
    <t>Таблица 2</t>
  </si>
  <si>
    <t>Таблица 3</t>
  </si>
  <si>
    <t>по практической работе</t>
  </si>
  <si>
    <t>Ф.И.О.</t>
  </si>
  <si>
    <t>Учебная группа</t>
  </si>
  <si>
    <t>Вариант №</t>
  </si>
  <si>
    <t>(заполняется по указанию преподавателя)</t>
  </si>
  <si>
    <t>Анализ уровня травматизма на предприятии за пять лет</t>
  </si>
  <si>
    <t>(выполнить по данным Диаграммы1)</t>
  </si>
  <si>
    <r>
      <t>П</t>
    </r>
    <r>
      <rPr>
        <vertAlign val="subscript"/>
        <sz val="14"/>
        <rFont val="Times New Roman Cyr"/>
        <family val="1"/>
      </rPr>
      <t>ч</t>
    </r>
  </si>
  <si>
    <r>
      <t>П</t>
    </r>
    <r>
      <rPr>
        <vertAlign val="subscript"/>
        <sz val="14"/>
        <rFont val="Times New Roman Cyr"/>
        <family val="1"/>
      </rPr>
      <t>т</t>
    </r>
  </si>
  <si>
    <r>
      <t>П</t>
    </r>
    <r>
      <rPr>
        <vertAlign val="subscript"/>
        <sz val="14"/>
        <rFont val="Times New Roman Cyr"/>
        <family val="1"/>
      </rPr>
      <t>н</t>
    </r>
  </si>
  <si>
    <t>Уровень травматизма на предприятии:</t>
  </si>
  <si>
    <t>Исполнители</t>
  </si>
  <si>
    <t>Преподаватель</t>
  </si>
  <si>
    <t>Дата</t>
  </si>
  <si>
    <t>2)</t>
  </si>
  <si>
    <t>3)</t>
  </si>
  <si>
    <t>4)</t>
  </si>
  <si>
    <t>Расчёт и анализ относительных показателей общего травматизма</t>
  </si>
  <si>
    <t>1)</t>
  </si>
  <si>
    <t>Выделить численные значения показателей травматизма за</t>
  </si>
  <si>
    <t>скопировать их в таблицу 1 на Лист2.</t>
  </si>
  <si>
    <t>Открыть Диаграмму1, выполнить анализ результатов и запол-</t>
  </si>
  <si>
    <t>Предъявить отчёт преподавателю.</t>
  </si>
  <si>
    <t>5)</t>
  </si>
  <si>
    <r>
      <t>Общая оценка выполнения работы (</t>
    </r>
    <r>
      <rPr>
        <sz val="12"/>
        <rFont val="Times New Roman Cyr"/>
        <family val="1"/>
      </rPr>
      <t>зачёт, незачёт)</t>
    </r>
  </si>
  <si>
    <t>Распечатать отчёт или оформить его в рукописном виде.</t>
  </si>
  <si>
    <r>
      <t>П</t>
    </r>
    <r>
      <rPr>
        <vertAlign val="subscript"/>
        <sz val="14"/>
        <rFont val="Times New Roman Cyr"/>
        <family val="1"/>
      </rPr>
      <t>ч</t>
    </r>
    <r>
      <rPr>
        <sz val="14"/>
        <rFont val="Times New Roman Cyr"/>
        <family val="1"/>
      </rPr>
      <t xml:space="preserve"> &lt; 3 - низкий;  3 &lt; П</t>
    </r>
    <r>
      <rPr>
        <vertAlign val="subscript"/>
        <sz val="14"/>
        <rFont val="Times New Roman Cyr"/>
        <family val="1"/>
      </rPr>
      <t>ч</t>
    </r>
    <r>
      <rPr>
        <sz val="14"/>
        <rFont val="Times New Roman Cyr"/>
        <family val="1"/>
      </rPr>
      <t xml:space="preserve"> &lt; 6 - средний;</t>
    </r>
  </si>
  <si>
    <t>Накопительная таблицы для построения гистограммы</t>
  </si>
  <si>
    <r>
      <t xml:space="preserve">       Показатели травматизма в наиболее неблагоприятный год по П</t>
    </r>
    <r>
      <rPr>
        <vertAlign val="subscript"/>
        <sz val="12"/>
        <rFont val="Times New Roman Cyr"/>
        <family val="1"/>
      </rPr>
      <t>ч</t>
    </r>
    <r>
      <rPr>
        <sz val="12"/>
        <rFont val="Times New Roman Cyr"/>
        <family val="1"/>
      </rPr>
      <t>:</t>
    </r>
  </si>
  <si>
    <t>В анализе отметить тенденцию изменения числа несчастных случаев за</t>
  </si>
  <si>
    <t>пять лет:</t>
  </si>
  <si>
    <t>Практическая работа на ПК</t>
  </si>
  <si>
    <t>Часть 1 (Лист 1)</t>
  </si>
  <si>
    <t>1. Классификация несчастных случаев.</t>
  </si>
  <si>
    <t>3. Создание комиссии по расследованию несчастного случая.</t>
  </si>
  <si>
    <t>4. Порядок расследования несчастного случая.</t>
  </si>
  <si>
    <t>5. Составление акта о расследовании несчастного случая.</t>
  </si>
  <si>
    <t>6. Содержание акта о несчастном случае.</t>
  </si>
  <si>
    <t>Часть 2 (Лист 2)</t>
  </si>
  <si>
    <t>Расчёт показателей (коэффициентов) травматизма.</t>
  </si>
  <si>
    <t>Диаграмма 1</t>
  </si>
  <si>
    <t>Изменение показателей травматизма.</t>
  </si>
  <si>
    <t xml:space="preserve"> Расчёт показателей  травматизма</t>
  </si>
  <si>
    <t>1. Общие сведения</t>
  </si>
  <si>
    <t>2. Определение динамики изменения показателей травматизма</t>
  </si>
  <si>
    <t>Расчёт показателей травматизма</t>
  </si>
  <si>
    <t>"Расчёт показателей травматизма"</t>
  </si>
  <si>
    <t>(за наиболее неблагоприятный год; см. Лист1)</t>
  </si>
  <si>
    <t>задания.</t>
  </si>
  <si>
    <t>Открыть Лист 3 и выбрать исходные данные для варианта</t>
  </si>
  <si>
    <t>пять лет на Листе 3 и скопировать их в таблицу 1 на Лист 1.</t>
  </si>
  <si>
    <t>нить отчёт (Лист 4) по работе.</t>
  </si>
  <si>
    <t>6)</t>
  </si>
  <si>
    <t>Ответить на несколько контрольных вопросов, заданных</t>
  </si>
  <si>
    <t>преподавателем.</t>
  </si>
  <si>
    <t>Цель работы.</t>
  </si>
  <si>
    <t xml:space="preserve">  Изучить относительные показатели общего травматизма</t>
  </si>
  <si>
    <t xml:space="preserve"> на предприятии и динамику их изменения.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</si>
</sst>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19">
    <font>
      <sz val="10"/>
      <name val="Arial Cyr"/>
      <family val="0"/>
    </font>
    <font>
      <sz val="14"/>
      <name val="Times New Roman Cyr"/>
      <family val="1"/>
    </font>
    <font>
      <sz val="16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u val="single"/>
      <sz val="14"/>
      <name val="Times New Roman Cyr"/>
      <family val="1"/>
    </font>
    <font>
      <b/>
      <sz val="16"/>
      <name val="Times New Roman Cyr"/>
      <family val="1"/>
    </font>
    <font>
      <b/>
      <sz val="14"/>
      <color indexed="10"/>
      <name val="Times New Roman Cyr"/>
      <family val="1"/>
    </font>
    <font>
      <vertAlign val="subscript"/>
      <sz val="14"/>
      <name val="Times New Roman Cyr"/>
      <family val="1"/>
    </font>
    <font>
      <b/>
      <vertAlign val="subscript"/>
      <sz val="14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vertAlign val="subscript"/>
      <sz val="11"/>
      <name val="Times New Roman Cyr"/>
      <family val="1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vertAlign val="subscript"/>
      <sz val="12"/>
      <name val="Times New Roman Cyr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2" fontId="1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70" fontId="1" fillId="0" borderId="1" xfId="0" applyNumberFormat="1" applyFont="1" applyBorder="1" applyAlignment="1">
      <alignment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8" xfId="0" applyNumberFormat="1" applyFont="1" applyBorder="1" applyAlignment="1" applyProtection="1">
      <alignment horizontal="center"/>
      <protection hidden="1"/>
    </xf>
    <xf numFmtId="0" fontId="18" fillId="0" borderId="3" xfId="0" applyFont="1" applyBorder="1" applyAlignment="1" applyProtection="1">
      <alignment/>
      <protection hidden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Показатели общего травматизма
</a:t>
            </a: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Пч - показатель частоты травматизма;
Пт - показатель тяжести травматизма;</a:t>
            </a: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
</a:t>
            </a: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Пн - показатель нетрудоспособности.</a:t>
            </a: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
</a:t>
            </a:r>
          </a:p>
        </c:rich>
      </c:tx>
      <c:layout>
        <c:manualLayout>
          <c:xMode val="factor"/>
          <c:yMode val="factor"/>
          <c:x val="0.002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2475"/>
          <c:w val="0.9337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Лист1!$C$58</c:f>
              <c:strCache>
                <c:ptCount val="1"/>
                <c:pt idx="0">
                  <c:v>Пч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Лист1!$D$57:$H$57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Лист1!$D$58:$H$58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Лист1!$C$59</c:f>
              <c:strCache>
                <c:ptCount val="1"/>
                <c:pt idx="0">
                  <c:v>Пт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Лист1!$D$57:$H$57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Лист1!$D$59:$H$59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Лист1!$C$60</c:f>
              <c:strCache>
                <c:ptCount val="1"/>
                <c:pt idx="0">
                  <c:v>Пн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Лист1!$D$57:$H$57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Лист1!$D$60:$H$60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447187"/>
        <c:axId val="50589228"/>
      </c:barChart>
      <c:catAx>
        <c:axId val="3544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Год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89228"/>
        <c:crosses val="autoZero"/>
        <c:auto val="1"/>
        <c:lblOffset val="100"/>
        <c:noMultiLvlLbl val="0"/>
      </c:catAx>
      <c:valAx>
        <c:axId val="50589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175"/>
          <c:y val="0.4965"/>
          <c:w val="0.04825"/>
          <c:h val="0.11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</cdr:x>
      <cdr:y>0.08925</cdr:y>
    </cdr:from>
    <cdr:to>
      <cdr:x>0.71675</cdr:x>
      <cdr:y>0.10225</cdr:y>
    </cdr:to>
    <cdr:sp>
      <cdr:nvSpPr>
        <cdr:cNvPr id="1" name="Rectangle 1"/>
        <cdr:cNvSpPr>
          <a:spLocks/>
        </cdr:cNvSpPr>
      </cdr:nvSpPr>
      <cdr:spPr>
        <a:xfrm>
          <a:off x="6762750" y="485775"/>
          <a:ext cx="8572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0.708</cdr:x>
      <cdr:y>0.1265</cdr:y>
    </cdr:from>
    <cdr:to>
      <cdr:x>0.71675</cdr:x>
      <cdr:y>0.13775</cdr:y>
    </cdr:to>
    <cdr:sp>
      <cdr:nvSpPr>
        <cdr:cNvPr id="2" name="Rectangle 2"/>
        <cdr:cNvSpPr>
          <a:spLocks/>
        </cdr:cNvSpPr>
      </cdr:nvSpPr>
      <cdr:spPr>
        <a:xfrm>
          <a:off x="6762750" y="695325"/>
          <a:ext cx="85725" cy="666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0.708</cdr:x>
      <cdr:y>0.161</cdr:y>
    </cdr:from>
    <cdr:to>
      <cdr:x>0.71675</cdr:x>
      <cdr:y>0.17025</cdr:y>
    </cdr:to>
    <cdr:sp>
      <cdr:nvSpPr>
        <cdr:cNvPr id="3" name="Rectangle 3"/>
        <cdr:cNvSpPr>
          <a:spLocks/>
        </cdr:cNvSpPr>
      </cdr:nvSpPr>
      <cdr:spPr>
        <a:xfrm>
          <a:off x="6762750" y="885825"/>
          <a:ext cx="85725" cy="47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5524500"/>
    <xdr:graphicFrame>
      <xdr:nvGraphicFramePr>
        <xdr:cNvPr id="1" name="Shape 1025"/>
        <xdr:cNvGraphicFramePr/>
      </xdr:nvGraphicFramePr>
      <xdr:xfrm>
        <a:off x="0" y="0"/>
        <a:ext cx="95535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19</xdr:row>
      <xdr:rowOff>66675</xdr:rowOff>
    </xdr:from>
    <xdr:to>
      <xdr:col>7</xdr:col>
      <xdr:colOff>552450</xdr:colOff>
      <xdr:row>19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5181600" y="4248150"/>
          <a:ext cx="30480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7.75390625" style="2" customWidth="1"/>
  </cols>
  <sheetData>
    <row r="2" spans="1:11" ht="2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8.75">
      <c r="A4" s="34" t="s">
        <v>90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.75">
      <c r="A6" s="36" t="s">
        <v>103</v>
      </c>
      <c r="B6" s="37"/>
      <c r="C6" s="28" t="s">
        <v>104</v>
      </c>
      <c r="D6" s="25"/>
      <c r="E6" s="25"/>
      <c r="F6" s="25"/>
      <c r="G6" s="25"/>
      <c r="H6" s="25"/>
      <c r="I6" s="25"/>
      <c r="J6" s="25"/>
      <c r="K6" s="25"/>
    </row>
    <row r="7" spans="1:11" ht="18.75">
      <c r="A7" s="25"/>
      <c r="B7" s="25"/>
      <c r="C7" s="28" t="s">
        <v>105</v>
      </c>
      <c r="D7" s="25"/>
      <c r="E7" s="25"/>
      <c r="F7" s="25"/>
      <c r="G7" s="25"/>
      <c r="H7" s="25"/>
      <c r="I7" s="25"/>
      <c r="J7" s="25"/>
      <c r="K7" s="25"/>
    </row>
    <row r="8" spans="1:11" ht="18.75">
      <c r="A8" s="25"/>
      <c r="B8" s="25"/>
      <c r="C8" s="28"/>
      <c r="D8" s="25"/>
      <c r="E8" s="25"/>
      <c r="F8" s="25"/>
      <c r="G8" s="25"/>
      <c r="H8" s="25"/>
      <c r="I8" s="25"/>
      <c r="J8" s="25"/>
      <c r="K8" s="25"/>
    </row>
    <row r="9" spans="1:11" ht="18.75">
      <c r="A9" s="35" t="s">
        <v>91</v>
      </c>
      <c r="B9" s="35"/>
      <c r="C9" s="35"/>
      <c r="D9" s="35"/>
      <c r="E9" s="35"/>
      <c r="F9" s="35"/>
      <c r="G9" s="35"/>
      <c r="H9" s="35"/>
      <c r="I9" s="35"/>
      <c r="J9" s="26"/>
      <c r="K9" s="26"/>
    </row>
    <row r="10" ht="18.75">
      <c r="B10" s="2" t="s">
        <v>5</v>
      </c>
    </row>
    <row r="11" ht="18.75">
      <c r="C11" s="2" t="s">
        <v>6</v>
      </c>
    </row>
    <row r="12" ht="18.75">
      <c r="C12" s="2" t="s">
        <v>7</v>
      </c>
    </row>
    <row r="13" spans="3:5" ht="18.75">
      <c r="C13" s="3" t="s">
        <v>8</v>
      </c>
      <c r="D13" s="3"/>
      <c r="E13" s="3"/>
    </row>
    <row r="14" ht="20.25">
      <c r="B14" s="2" t="s">
        <v>9</v>
      </c>
    </row>
    <row r="20" spans="2:10" ht="20.25">
      <c r="B20" s="4" t="s">
        <v>10</v>
      </c>
      <c r="C20" s="2" t="s">
        <v>11</v>
      </c>
      <c r="D20" s="1"/>
      <c r="E20" s="1"/>
      <c r="F20" s="1"/>
      <c r="G20" s="1"/>
      <c r="H20" s="1"/>
      <c r="I20" s="1"/>
      <c r="J20" s="1"/>
    </row>
    <row r="21" spans="3:11" ht="20.25">
      <c r="C21" s="2" t="s">
        <v>12</v>
      </c>
      <c r="K21" s="1"/>
    </row>
    <row r="23" ht="20.25">
      <c r="B23" s="2" t="s">
        <v>13</v>
      </c>
    </row>
    <row r="29" spans="2:10" ht="20.25">
      <c r="B29" s="4" t="s">
        <v>10</v>
      </c>
      <c r="C29" s="2" t="s">
        <v>35</v>
      </c>
      <c r="D29" s="1" t="s">
        <v>14</v>
      </c>
      <c r="E29" s="1"/>
      <c r="F29" s="1"/>
      <c r="G29" s="1"/>
      <c r="H29" s="1"/>
      <c r="I29" s="1"/>
      <c r="J29" s="1"/>
    </row>
    <row r="30" spans="4:10" ht="18.75">
      <c r="D30" s="1" t="s">
        <v>16</v>
      </c>
      <c r="E30" s="1"/>
      <c r="F30" s="1"/>
      <c r="G30" s="1"/>
      <c r="H30" s="1"/>
      <c r="I30" s="1"/>
      <c r="J30" s="1"/>
    </row>
    <row r="32" ht="20.25">
      <c r="B32" s="2" t="s">
        <v>15</v>
      </c>
    </row>
    <row r="38" ht="18.75">
      <c r="B38" s="2" t="s">
        <v>41</v>
      </c>
    </row>
    <row r="39" spans="2:5" ht="20.25">
      <c r="B39" s="2" t="s">
        <v>42</v>
      </c>
      <c r="E39" s="2" t="s">
        <v>74</v>
      </c>
    </row>
    <row r="40" ht="20.25">
      <c r="B40" s="2" t="s">
        <v>43</v>
      </c>
    </row>
    <row r="42" spans="1:11" ht="18.75">
      <c r="A42" s="35" t="s">
        <v>92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5:11" ht="18.75">
      <c r="E43" s="2" t="s">
        <v>39</v>
      </c>
      <c r="J43" s="38" t="s">
        <v>45</v>
      </c>
      <c r="K43" s="38"/>
    </row>
    <row r="44" spans="1:11" ht="18.75">
      <c r="A44" s="5" t="s">
        <v>17</v>
      </c>
      <c r="B44" s="5"/>
      <c r="C44" s="5"/>
      <c r="E44" s="2" t="s">
        <v>39</v>
      </c>
      <c r="G44" s="2">
        <v>2001</v>
      </c>
      <c r="H44" s="2">
        <v>2002</v>
      </c>
      <c r="I44" s="2">
        <v>2003</v>
      </c>
      <c r="J44" s="2">
        <v>2004</v>
      </c>
      <c r="K44" s="2">
        <v>2005</v>
      </c>
    </row>
    <row r="45" spans="1:11" ht="18.75">
      <c r="A45" s="13" t="s">
        <v>36</v>
      </c>
      <c r="B45" s="13"/>
      <c r="C45" s="13"/>
      <c r="D45" s="13"/>
      <c r="E45" s="13"/>
      <c r="F45" s="13"/>
      <c r="G45" s="20"/>
      <c r="H45" s="21"/>
      <c r="I45" s="21"/>
      <c r="J45" s="21"/>
      <c r="K45" s="21"/>
    </row>
    <row r="46" spans="1:11" ht="18.75">
      <c r="A46" s="13" t="s">
        <v>37</v>
      </c>
      <c r="B46" s="13"/>
      <c r="C46" s="13"/>
      <c r="D46" s="13"/>
      <c r="E46" s="13"/>
      <c r="F46" s="13"/>
      <c r="G46" s="20"/>
      <c r="H46" s="21"/>
      <c r="I46" s="21"/>
      <c r="J46" s="21"/>
      <c r="K46" s="21"/>
    </row>
    <row r="47" spans="1:11" ht="18.75">
      <c r="A47" s="13" t="s">
        <v>38</v>
      </c>
      <c r="B47" s="13"/>
      <c r="C47" s="13"/>
      <c r="D47" s="13"/>
      <c r="E47" s="13"/>
      <c r="F47" s="13"/>
      <c r="G47" s="20"/>
      <c r="H47" s="21"/>
      <c r="I47" s="21"/>
      <c r="J47" s="21"/>
      <c r="K47" s="21"/>
    </row>
    <row r="48" spans="5:7" ht="18.75">
      <c r="E48" s="2" t="s">
        <v>39</v>
      </c>
      <c r="F48" s="2" t="s">
        <v>39</v>
      </c>
      <c r="G48" s="2" t="s">
        <v>39</v>
      </c>
    </row>
    <row r="49" spans="1:11" ht="19.5" thickBot="1">
      <c r="A49" s="2" t="s">
        <v>18</v>
      </c>
      <c r="J49" s="38" t="s">
        <v>46</v>
      </c>
      <c r="K49" s="38"/>
    </row>
    <row r="50" spans="1:11" ht="21" thickBot="1">
      <c r="A50" s="2" t="s">
        <v>19</v>
      </c>
      <c r="G50" s="19" t="e">
        <f>(G46/G45)*1000</f>
        <v>#DIV/0!</v>
      </c>
      <c r="H50" s="19" t="e">
        <f>(H46/H45)*1000</f>
        <v>#DIV/0!</v>
      </c>
      <c r="I50" s="19" t="e">
        <f>(I46/I45)*1000</f>
        <v>#DIV/0!</v>
      </c>
      <c r="J50" s="19" t="e">
        <f>(J46/J45)*1000</f>
        <v>#DIV/0!</v>
      </c>
      <c r="K50" s="19" t="e">
        <f>(K46/K45)*1000</f>
        <v>#DIV/0!</v>
      </c>
    </row>
    <row r="51" spans="1:11" ht="21" thickBot="1">
      <c r="A51" s="2" t="s">
        <v>20</v>
      </c>
      <c r="G51" s="19" t="e">
        <f>G47/G46</f>
        <v>#DIV/0!</v>
      </c>
      <c r="H51" s="6" t="e">
        <f>H47/H46</f>
        <v>#DIV/0!</v>
      </c>
      <c r="I51" s="19" t="e">
        <f>I47/I46</f>
        <v>#DIV/0!</v>
      </c>
      <c r="J51" s="6" t="e">
        <f>J47/J46</f>
        <v>#DIV/0!</v>
      </c>
      <c r="K51" s="19" t="e">
        <f>K47/K46</f>
        <v>#DIV/0!</v>
      </c>
    </row>
    <row r="52" spans="1:11" ht="21" thickBot="1">
      <c r="A52" s="2" t="s">
        <v>21</v>
      </c>
      <c r="G52" s="6" t="e">
        <f>(G47/G45)*1000</f>
        <v>#DIV/0!</v>
      </c>
      <c r="H52" s="19" t="e">
        <f>(H47/H45)*1000</f>
        <v>#DIV/0!</v>
      </c>
      <c r="I52" s="19" t="e">
        <f>(I47/I45)*1000</f>
        <v>#DIV/0!</v>
      </c>
      <c r="J52" s="19" t="e">
        <f>(J47/J45)*1000</f>
        <v>#DIV/0!</v>
      </c>
      <c r="K52" s="19" t="e">
        <f>(K47/K45)*1000</f>
        <v>#DIV/0!</v>
      </c>
    </row>
    <row r="54" spans="1:11" ht="18.75">
      <c r="A54" s="33" t="s">
        <v>75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3:8" ht="18.75">
      <c r="C55" s="33" t="s">
        <v>40</v>
      </c>
      <c r="D55" s="33"/>
      <c r="E55" s="33"/>
      <c r="F55" s="33"/>
      <c r="G55" s="33"/>
      <c r="H55" s="33"/>
    </row>
    <row r="56" spans="7:8" ht="18.75">
      <c r="G56" s="38" t="s">
        <v>47</v>
      </c>
      <c r="H56" s="38"/>
    </row>
    <row r="57" spans="3:8" ht="18.75">
      <c r="C57" s="7" t="s">
        <v>22</v>
      </c>
      <c r="D57" s="9">
        <v>2001</v>
      </c>
      <c r="E57" s="9">
        <v>2002</v>
      </c>
      <c r="F57" s="9">
        <v>2003</v>
      </c>
      <c r="G57" s="9">
        <v>2004</v>
      </c>
      <c r="H57" s="9">
        <v>2005</v>
      </c>
    </row>
    <row r="58" spans="3:8" ht="20.25">
      <c r="C58" s="10" t="s">
        <v>23</v>
      </c>
      <c r="D58" s="14" t="e">
        <f aca="true" t="shared" si="0" ref="D58:H60">G50</f>
        <v>#DIV/0!</v>
      </c>
      <c r="E58" s="14" t="e">
        <f t="shared" si="0"/>
        <v>#DIV/0!</v>
      </c>
      <c r="F58" s="14" t="e">
        <f t="shared" si="0"/>
        <v>#DIV/0!</v>
      </c>
      <c r="G58" s="14" t="e">
        <f t="shared" si="0"/>
        <v>#DIV/0!</v>
      </c>
      <c r="H58" s="14" t="e">
        <f t="shared" si="0"/>
        <v>#DIV/0!</v>
      </c>
    </row>
    <row r="59" spans="3:8" ht="20.25">
      <c r="C59" s="10" t="s">
        <v>24</v>
      </c>
      <c r="D59" s="8" t="e">
        <f t="shared" si="0"/>
        <v>#DIV/0!</v>
      </c>
      <c r="E59" s="8" t="e">
        <f t="shared" si="0"/>
        <v>#DIV/0!</v>
      </c>
      <c r="F59" s="8" t="e">
        <f t="shared" si="0"/>
        <v>#DIV/0!</v>
      </c>
      <c r="G59" s="8" t="e">
        <f t="shared" si="0"/>
        <v>#DIV/0!</v>
      </c>
      <c r="H59" s="8" t="e">
        <f t="shared" si="0"/>
        <v>#DIV/0!</v>
      </c>
    </row>
    <row r="60" spans="3:8" ht="20.25">
      <c r="C60" s="12" t="s">
        <v>25</v>
      </c>
      <c r="D60" s="11" t="e">
        <f t="shared" si="0"/>
        <v>#DIV/0!</v>
      </c>
      <c r="E60" s="11" t="e">
        <f t="shared" si="0"/>
        <v>#DIV/0!</v>
      </c>
      <c r="F60" s="11" t="e">
        <f t="shared" si="0"/>
        <v>#DIV/0!</v>
      </c>
      <c r="G60" s="11" t="e">
        <f t="shared" si="0"/>
        <v>#DIV/0!</v>
      </c>
      <c r="H60" s="11" t="e">
        <f t="shared" si="0"/>
        <v>#DIV/0!</v>
      </c>
    </row>
    <row r="61" ht="18.75">
      <c r="K61" s="2" t="s">
        <v>39</v>
      </c>
    </row>
  </sheetData>
  <sheetProtection password="CEE5" sheet="1" objects="1" scenarios="1"/>
  <mergeCells count="11">
    <mergeCell ref="G56:H56"/>
    <mergeCell ref="C55:H55"/>
    <mergeCell ref="A54:K54"/>
    <mergeCell ref="A42:K42"/>
    <mergeCell ref="J43:K43"/>
    <mergeCell ref="J49:K49"/>
    <mergeCell ref="A2:K2"/>
    <mergeCell ref="A3:K3"/>
    <mergeCell ref="A4:K4"/>
    <mergeCell ref="A9:I9"/>
    <mergeCell ref="A6:B6"/>
  </mergeCells>
  <printOptions/>
  <pageMargins left="1.1811023622047245" right="0.3937007874015748" top="0.984251968503937" bottom="0.984251968503937" header="0.5118110236220472" footer="0.5118110236220472"/>
  <pageSetup orientation="portrait" paperSize="9" scale="93" r:id="rId5"/>
  <rowBreaks count="1" manualBreakCount="1">
    <brk id="40" max="255" man="1"/>
  </rowBreaks>
  <legacyDrawing r:id="rId4"/>
  <oleObjects>
    <oleObject progId="Equation.3" shapeId="290729" r:id="rId1"/>
    <oleObject progId="Equation.3" shapeId="171289" r:id="rId2"/>
    <oleObject progId="Equation.3" shapeId="2759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63"/>
  <sheetViews>
    <sheetView showGridLines="0" workbookViewId="0" topLeftCell="A1">
      <selection activeCell="A1" sqref="A1"/>
    </sheetView>
  </sheetViews>
  <sheetFormatPr defaultColWidth="9.25390625" defaultRowHeight="12.75"/>
  <cols>
    <col min="1" max="16384" width="9.25390625" style="2" customWidth="1"/>
  </cols>
  <sheetData>
    <row r="2" spans="1:9" ht="20.25">
      <c r="A2" s="39" t="s">
        <v>93</v>
      </c>
      <c r="B2" s="39"/>
      <c r="C2" s="39"/>
      <c r="D2" s="39"/>
      <c r="E2" s="39"/>
      <c r="F2" s="39"/>
      <c r="G2" s="39"/>
      <c r="H2" s="39"/>
      <c r="I2" s="39"/>
    </row>
    <row r="3" spans="2:8" ht="18.75">
      <c r="B3" s="33" t="s">
        <v>26</v>
      </c>
      <c r="C3" s="33"/>
      <c r="D3" s="33"/>
      <c r="E3" s="33"/>
      <c r="F3" s="33"/>
      <c r="G3" s="33"/>
      <c r="H3" s="33"/>
    </row>
    <row r="5" spans="1:9" ht="18.75">
      <c r="A5" s="33" t="s">
        <v>65</v>
      </c>
      <c r="B5" s="33"/>
      <c r="C5" s="33"/>
      <c r="D5" s="33"/>
      <c r="E5" s="33"/>
      <c r="F5" s="33"/>
      <c r="G5" s="33"/>
      <c r="H5" s="33"/>
      <c r="I5" s="33"/>
    </row>
    <row r="7" spans="1:2" ht="18.75">
      <c r="A7" s="16" t="s">
        <v>66</v>
      </c>
      <c r="B7" s="2" t="s">
        <v>97</v>
      </c>
    </row>
    <row r="8" ht="18.75">
      <c r="B8" s="2" t="s">
        <v>96</v>
      </c>
    </row>
    <row r="9" spans="1:2" ht="18.75">
      <c r="A9" s="16" t="s">
        <v>62</v>
      </c>
      <c r="B9" s="2" t="s">
        <v>67</v>
      </c>
    </row>
    <row r="10" ht="18.75">
      <c r="B10" s="2" t="s">
        <v>98</v>
      </c>
    </row>
    <row r="11" spans="1:2" ht="18.75">
      <c r="A11" s="16" t="s">
        <v>63</v>
      </c>
      <c r="B11" s="2" t="s">
        <v>69</v>
      </c>
    </row>
    <row r="12" ht="18.75">
      <c r="B12" s="2" t="s">
        <v>99</v>
      </c>
    </row>
    <row r="13" spans="1:2" ht="18.75">
      <c r="A13" s="16" t="s">
        <v>64</v>
      </c>
      <c r="B13" s="2" t="s">
        <v>70</v>
      </c>
    </row>
    <row r="14" spans="1:2" ht="18.75">
      <c r="A14" s="16" t="s">
        <v>71</v>
      </c>
      <c r="B14" s="2" t="s">
        <v>101</v>
      </c>
    </row>
    <row r="15" ht="18.75">
      <c r="B15" s="2" t="s">
        <v>102</v>
      </c>
    </row>
    <row r="16" spans="1:2" ht="18.75">
      <c r="A16" s="16" t="s">
        <v>100</v>
      </c>
      <c r="B16" s="2" t="s">
        <v>73</v>
      </c>
    </row>
    <row r="32" spans="1:10" ht="20.25">
      <c r="A32" s="39" t="s">
        <v>1</v>
      </c>
      <c r="B32" s="39"/>
      <c r="C32" s="39"/>
      <c r="D32" s="39"/>
      <c r="E32" s="39"/>
      <c r="F32" s="39"/>
      <c r="G32" s="39"/>
      <c r="H32" s="39"/>
      <c r="I32" s="39"/>
      <c r="J32" s="39"/>
    </row>
    <row r="34" spans="1:10" ht="20.25">
      <c r="A34" s="39" t="s">
        <v>2</v>
      </c>
      <c r="B34" s="39"/>
      <c r="C34" s="39"/>
      <c r="D34" s="39"/>
      <c r="E34" s="39"/>
      <c r="F34" s="39"/>
      <c r="G34" s="39"/>
      <c r="H34" s="39"/>
      <c r="I34" s="39"/>
      <c r="J34" s="39"/>
    </row>
    <row r="36" spans="1:10" ht="18.75">
      <c r="A36" s="33" t="s">
        <v>79</v>
      </c>
      <c r="B36" s="33"/>
      <c r="C36" s="33"/>
      <c r="D36" s="33"/>
      <c r="E36" s="33"/>
      <c r="F36" s="33"/>
      <c r="G36" s="33"/>
      <c r="H36" s="33"/>
      <c r="I36" s="33"/>
      <c r="J36" s="33"/>
    </row>
    <row r="39" ht="20.25">
      <c r="F39" s="23"/>
    </row>
    <row r="45" spans="2:5" ht="20.25">
      <c r="B45" s="41" t="s">
        <v>80</v>
      </c>
      <c r="C45" s="41"/>
      <c r="D45" s="41"/>
      <c r="E45" s="41"/>
    </row>
    <row r="47" ht="18.75">
      <c r="C47" s="2" t="s">
        <v>81</v>
      </c>
    </row>
    <row r="48" ht="18.75">
      <c r="C48" s="2" t="s">
        <v>3</v>
      </c>
    </row>
    <row r="49" ht="18.75">
      <c r="C49" s="2" t="s">
        <v>4</v>
      </c>
    </row>
    <row r="50" ht="18.75">
      <c r="C50" s="2" t="s">
        <v>82</v>
      </c>
    </row>
    <row r="51" ht="18.75">
      <c r="C51" s="2" t="s">
        <v>83</v>
      </c>
    </row>
    <row r="52" ht="18.75">
      <c r="C52" s="2" t="s">
        <v>84</v>
      </c>
    </row>
    <row r="53" ht="18.75">
      <c r="C53" s="2" t="s">
        <v>85</v>
      </c>
    </row>
    <row r="55" spans="2:5" ht="20.25">
      <c r="B55" s="41" t="s">
        <v>86</v>
      </c>
      <c r="C55" s="41"/>
      <c r="D55" s="41"/>
      <c r="E55" s="41"/>
    </row>
    <row r="56" ht="18.75">
      <c r="C56" s="2" t="s">
        <v>87</v>
      </c>
    </row>
    <row r="58" spans="2:4" ht="20.25">
      <c r="B58" s="40" t="s">
        <v>88</v>
      </c>
      <c r="C58" s="40"/>
      <c r="D58" s="40"/>
    </row>
    <row r="59" ht="18.75">
      <c r="C59" s="2" t="s">
        <v>89</v>
      </c>
    </row>
    <row r="63" spans="1:10" ht="18.75">
      <c r="A63" s="33">
        <v>2003</v>
      </c>
      <c r="B63" s="33"/>
      <c r="C63" s="33"/>
      <c r="D63" s="33"/>
      <c r="E63" s="33"/>
      <c r="F63" s="33"/>
      <c r="G63" s="33"/>
      <c r="H63" s="33"/>
      <c r="I63" s="33"/>
      <c r="J63" s="33"/>
    </row>
  </sheetData>
  <sheetProtection password="CEE5" sheet="1" objects="1" scenarios="1"/>
  <mergeCells count="10">
    <mergeCell ref="B58:D58"/>
    <mergeCell ref="A63:J63"/>
    <mergeCell ref="A36:J36"/>
    <mergeCell ref="A5:I5"/>
    <mergeCell ref="B45:E45"/>
    <mergeCell ref="B55:E55"/>
    <mergeCell ref="A2:I2"/>
    <mergeCell ref="B3:H3"/>
    <mergeCell ref="A32:J32"/>
    <mergeCell ref="A34:J34"/>
  </mergeCells>
  <printOptions/>
  <pageMargins left="1.1811023622047245" right="0.3937007874015748" top="0.984251968503937" bottom="0.984251968503937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0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1:9" ht="20.25">
      <c r="A2" s="39" t="s">
        <v>93</v>
      </c>
      <c r="B2" s="39"/>
      <c r="C2" s="39"/>
      <c r="D2" s="39"/>
      <c r="E2" s="39"/>
      <c r="F2" s="39"/>
      <c r="G2" s="39"/>
      <c r="H2" s="39"/>
      <c r="I2" s="39"/>
    </row>
    <row r="3" spans="3:7" ht="20.25">
      <c r="C3" s="39" t="s">
        <v>27</v>
      </c>
      <c r="D3" s="39"/>
      <c r="E3" s="39"/>
      <c r="F3" s="39"/>
      <c r="G3" s="39"/>
    </row>
    <row r="4" spans="4:6" ht="18.75">
      <c r="D4" s="17"/>
      <c r="E4" s="17"/>
      <c r="F4" s="17"/>
    </row>
    <row r="5" spans="1:9" ht="15.75">
      <c r="A5" s="56" t="s">
        <v>44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68</v>
      </c>
      <c r="B6" s="57"/>
      <c r="C6" s="57"/>
      <c r="D6" s="57"/>
      <c r="E6" s="57"/>
      <c r="F6" s="57"/>
      <c r="G6" s="57"/>
      <c r="H6" s="57"/>
      <c r="I6" s="57"/>
    </row>
    <row r="7" spans="1:9" ht="18.75">
      <c r="A7" s="30" t="s">
        <v>29</v>
      </c>
      <c r="B7" s="31"/>
      <c r="C7" s="45" t="s">
        <v>30</v>
      </c>
      <c r="D7" s="46"/>
      <c r="E7" s="55" t="s">
        <v>32</v>
      </c>
      <c r="F7" s="42"/>
      <c r="G7" s="42"/>
      <c r="H7" s="42"/>
      <c r="I7" s="29"/>
    </row>
    <row r="8" spans="1:9" ht="18.75">
      <c r="A8" s="43"/>
      <c r="B8" s="44"/>
      <c r="C8" s="47" t="s">
        <v>31</v>
      </c>
      <c r="D8" s="48"/>
      <c r="E8" s="8">
        <v>2001</v>
      </c>
      <c r="F8" s="8">
        <v>2002</v>
      </c>
      <c r="G8" s="8">
        <v>2003</v>
      </c>
      <c r="H8" s="8">
        <v>2004</v>
      </c>
      <c r="I8" s="2">
        <v>2005</v>
      </c>
    </row>
    <row r="9" spans="1:9" ht="20.25">
      <c r="A9" s="49">
        <v>1</v>
      </c>
      <c r="B9" s="50"/>
      <c r="C9" s="42" t="s">
        <v>33</v>
      </c>
      <c r="D9" s="29"/>
      <c r="E9" s="8">
        <v>1000</v>
      </c>
      <c r="F9" s="8">
        <v>900</v>
      </c>
      <c r="G9" s="8">
        <v>950</v>
      </c>
      <c r="H9" s="8">
        <v>1100</v>
      </c>
      <c r="I9" s="8">
        <v>1150</v>
      </c>
    </row>
    <row r="10" spans="1:9" ht="20.25">
      <c r="A10" s="51"/>
      <c r="B10" s="52"/>
      <c r="C10" s="42" t="s">
        <v>34</v>
      </c>
      <c r="D10" s="29"/>
      <c r="E10" s="8">
        <v>2</v>
      </c>
      <c r="F10" s="8">
        <v>3</v>
      </c>
      <c r="G10" s="8">
        <v>5</v>
      </c>
      <c r="H10" s="8">
        <v>4</v>
      </c>
      <c r="I10" s="8">
        <v>5</v>
      </c>
    </row>
    <row r="11" spans="1:9" ht="20.25">
      <c r="A11" s="53"/>
      <c r="B11" s="54"/>
      <c r="C11" s="42" t="s">
        <v>35</v>
      </c>
      <c r="D11" s="29"/>
      <c r="E11" s="8">
        <v>10</v>
      </c>
      <c r="F11" s="8">
        <v>12</v>
      </c>
      <c r="G11" s="8">
        <v>21</v>
      </c>
      <c r="H11" s="8">
        <v>24</v>
      </c>
      <c r="I11" s="8">
        <v>25</v>
      </c>
    </row>
    <row r="13" spans="1:9" ht="18.75">
      <c r="A13" s="30" t="s">
        <v>29</v>
      </c>
      <c r="B13" s="31"/>
      <c r="C13" s="45" t="s">
        <v>30</v>
      </c>
      <c r="D13" s="46"/>
      <c r="E13" s="55" t="s">
        <v>32</v>
      </c>
      <c r="F13" s="42"/>
      <c r="G13" s="42"/>
      <c r="H13" s="42"/>
      <c r="I13" s="29"/>
    </row>
    <row r="14" spans="1:9" ht="18.75">
      <c r="A14" s="43"/>
      <c r="B14" s="44"/>
      <c r="C14" s="47" t="s">
        <v>31</v>
      </c>
      <c r="D14" s="48"/>
      <c r="E14" s="8">
        <v>2001</v>
      </c>
      <c r="F14" s="8">
        <v>2002</v>
      </c>
      <c r="G14" s="8">
        <v>2003</v>
      </c>
      <c r="H14" s="8">
        <v>2004</v>
      </c>
      <c r="I14" s="2">
        <v>2005</v>
      </c>
    </row>
    <row r="15" spans="1:9" ht="20.25">
      <c r="A15" s="49">
        <v>2</v>
      </c>
      <c r="B15" s="50"/>
      <c r="C15" s="42" t="s">
        <v>33</v>
      </c>
      <c r="D15" s="29"/>
      <c r="E15" s="8">
        <v>2000</v>
      </c>
      <c r="F15" s="8">
        <v>1800</v>
      </c>
      <c r="G15" s="8">
        <v>1750</v>
      </c>
      <c r="H15" s="8">
        <v>1650</v>
      </c>
      <c r="I15" s="8">
        <v>1500</v>
      </c>
    </row>
    <row r="16" spans="1:9" ht="20.25">
      <c r="A16" s="51"/>
      <c r="B16" s="52"/>
      <c r="C16" s="42" t="s">
        <v>34</v>
      </c>
      <c r="D16" s="29"/>
      <c r="E16" s="8">
        <v>6</v>
      </c>
      <c r="F16" s="8">
        <v>7</v>
      </c>
      <c r="G16" s="8">
        <v>8</v>
      </c>
      <c r="H16" s="8">
        <v>9</v>
      </c>
      <c r="I16" s="8">
        <v>9</v>
      </c>
    </row>
    <row r="17" spans="1:9" ht="20.25">
      <c r="A17" s="53"/>
      <c r="B17" s="54"/>
      <c r="C17" s="42" t="s">
        <v>35</v>
      </c>
      <c r="D17" s="29"/>
      <c r="E17" s="8">
        <v>30</v>
      </c>
      <c r="F17" s="8">
        <v>36</v>
      </c>
      <c r="G17" s="8">
        <v>40</v>
      </c>
      <c r="H17" s="8">
        <v>36</v>
      </c>
      <c r="I17" s="8">
        <v>40</v>
      </c>
    </row>
    <row r="19" spans="1:9" ht="18.75">
      <c r="A19" s="30" t="s">
        <v>29</v>
      </c>
      <c r="B19" s="31"/>
      <c r="C19" s="45" t="s">
        <v>30</v>
      </c>
      <c r="D19" s="46"/>
      <c r="E19" s="55" t="s">
        <v>32</v>
      </c>
      <c r="F19" s="42"/>
      <c r="G19" s="42"/>
      <c r="H19" s="42"/>
      <c r="I19" s="29"/>
    </row>
    <row r="20" spans="1:9" ht="18.75">
      <c r="A20" s="43"/>
      <c r="B20" s="44"/>
      <c r="C20" s="47" t="s">
        <v>31</v>
      </c>
      <c r="D20" s="48"/>
      <c r="E20" s="8">
        <v>2001</v>
      </c>
      <c r="F20" s="8">
        <v>2002</v>
      </c>
      <c r="G20" s="8">
        <v>2003</v>
      </c>
      <c r="H20" s="8">
        <v>2004</v>
      </c>
      <c r="I20" s="2">
        <v>2005</v>
      </c>
    </row>
    <row r="21" spans="1:9" ht="20.25">
      <c r="A21" s="49">
        <v>3</v>
      </c>
      <c r="B21" s="50"/>
      <c r="C21" s="42" t="s">
        <v>33</v>
      </c>
      <c r="D21" s="29"/>
      <c r="E21" s="8">
        <v>5000</v>
      </c>
      <c r="F21" s="8">
        <v>5200</v>
      </c>
      <c r="G21" s="8">
        <v>5100</v>
      </c>
      <c r="H21" s="8">
        <v>5150</v>
      </c>
      <c r="I21" s="8">
        <v>5200</v>
      </c>
    </row>
    <row r="22" spans="1:9" ht="20.25">
      <c r="A22" s="51"/>
      <c r="B22" s="52"/>
      <c r="C22" s="42" t="s">
        <v>34</v>
      </c>
      <c r="D22" s="29"/>
      <c r="E22" s="8">
        <v>15</v>
      </c>
      <c r="F22" s="8">
        <v>16</v>
      </c>
      <c r="G22" s="8">
        <v>18</v>
      </c>
      <c r="H22" s="8">
        <v>20</v>
      </c>
      <c r="I22" s="8">
        <v>24</v>
      </c>
    </row>
    <row r="23" spans="1:9" ht="20.25">
      <c r="A23" s="53"/>
      <c r="B23" s="54"/>
      <c r="C23" s="42" t="s">
        <v>35</v>
      </c>
      <c r="D23" s="29"/>
      <c r="E23" s="8">
        <v>100</v>
      </c>
      <c r="F23" s="8">
        <v>120</v>
      </c>
      <c r="G23" s="8">
        <v>125</v>
      </c>
      <c r="H23" s="8">
        <v>150</v>
      </c>
      <c r="I23" s="8">
        <v>170</v>
      </c>
    </row>
    <row r="30" spans="1:9" ht="18.75">
      <c r="A30" s="30" t="s">
        <v>29</v>
      </c>
      <c r="B30" s="31"/>
      <c r="C30" s="45" t="s">
        <v>30</v>
      </c>
      <c r="D30" s="46"/>
      <c r="E30" s="55" t="s">
        <v>32</v>
      </c>
      <c r="F30" s="42"/>
      <c r="G30" s="42"/>
      <c r="H30" s="42"/>
      <c r="I30" s="29"/>
    </row>
    <row r="31" spans="1:9" ht="18.75">
      <c r="A31" s="43"/>
      <c r="B31" s="44"/>
      <c r="C31" s="47" t="s">
        <v>31</v>
      </c>
      <c r="D31" s="48"/>
      <c r="E31" s="8">
        <v>2001</v>
      </c>
      <c r="F31" s="8">
        <v>2002</v>
      </c>
      <c r="G31" s="8">
        <v>2003</v>
      </c>
      <c r="H31" s="8">
        <v>2004</v>
      </c>
      <c r="I31" s="2">
        <v>2005</v>
      </c>
    </row>
    <row r="32" spans="1:9" ht="20.25">
      <c r="A32" s="49">
        <v>4</v>
      </c>
      <c r="B32" s="50"/>
      <c r="C32" s="42" t="s">
        <v>33</v>
      </c>
      <c r="D32" s="29"/>
      <c r="E32" s="8">
        <v>600</v>
      </c>
      <c r="F32" s="8">
        <v>700</v>
      </c>
      <c r="G32" s="8">
        <v>800</v>
      </c>
      <c r="H32" s="8">
        <v>900</v>
      </c>
      <c r="I32" s="8">
        <v>1000</v>
      </c>
    </row>
    <row r="33" spans="1:9" ht="20.25">
      <c r="A33" s="51"/>
      <c r="B33" s="52"/>
      <c r="C33" s="42" t="s">
        <v>34</v>
      </c>
      <c r="D33" s="29"/>
      <c r="E33" s="8">
        <v>1</v>
      </c>
      <c r="F33" s="8">
        <v>2</v>
      </c>
      <c r="G33" s="8">
        <v>2</v>
      </c>
      <c r="H33" s="8">
        <v>3</v>
      </c>
      <c r="I33" s="8">
        <v>4</v>
      </c>
    </row>
    <row r="34" spans="1:9" ht="20.25">
      <c r="A34" s="53"/>
      <c r="B34" s="54"/>
      <c r="C34" s="42" t="s">
        <v>35</v>
      </c>
      <c r="D34" s="29"/>
      <c r="E34" s="8">
        <v>7</v>
      </c>
      <c r="F34" s="8">
        <v>10</v>
      </c>
      <c r="G34" s="8">
        <v>24</v>
      </c>
      <c r="H34" s="8">
        <v>27</v>
      </c>
      <c r="I34" s="8">
        <v>38</v>
      </c>
    </row>
    <row r="36" spans="1:9" ht="18.75">
      <c r="A36" s="30" t="s">
        <v>29</v>
      </c>
      <c r="B36" s="31"/>
      <c r="C36" s="45" t="s">
        <v>30</v>
      </c>
      <c r="D36" s="46"/>
      <c r="E36" s="55" t="s">
        <v>32</v>
      </c>
      <c r="F36" s="42"/>
      <c r="G36" s="42"/>
      <c r="H36" s="42"/>
      <c r="I36" s="29"/>
    </row>
    <row r="37" spans="1:9" ht="18.75">
      <c r="A37" s="43"/>
      <c r="B37" s="44"/>
      <c r="C37" s="47" t="s">
        <v>31</v>
      </c>
      <c r="D37" s="48"/>
      <c r="E37" s="8">
        <v>2001</v>
      </c>
      <c r="F37" s="8">
        <v>2002</v>
      </c>
      <c r="G37" s="8">
        <v>2003</v>
      </c>
      <c r="H37" s="8">
        <v>2004</v>
      </c>
      <c r="I37" s="2">
        <v>2005</v>
      </c>
    </row>
    <row r="38" spans="1:9" ht="20.25">
      <c r="A38" s="49">
        <v>5</v>
      </c>
      <c r="B38" s="50"/>
      <c r="C38" s="42" t="s">
        <v>33</v>
      </c>
      <c r="D38" s="29"/>
      <c r="E38" s="8">
        <v>1500</v>
      </c>
      <c r="F38" s="8">
        <v>1520</v>
      </c>
      <c r="G38" s="8">
        <v>1500</v>
      </c>
      <c r="H38" s="8">
        <v>1490</v>
      </c>
      <c r="I38" s="8">
        <v>1510</v>
      </c>
    </row>
    <row r="39" spans="1:9" ht="20.25">
      <c r="A39" s="51"/>
      <c r="B39" s="52"/>
      <c r="C39" s="42" t="s">
        <v>34</v>
      </c>
      <c r="D39" s="29"/>
      <c r="E39" s="8">
        <v>6</v>
      </c>
      <c r="F39" s="8">
        <v>4</v>
      </c>
      <c r="G39" s="8">
        <v>4</v>
      </c>
      <c r="H39" s="8">
        <v>3</v>
      </c>
      <c r="I39" s="8">
        <v>2</v>
      </c>
    </row>
    <row r="40" spans="1:9" ht="20.25">
      <c r="A40" s="53"/>
      <c r="B40" s="54"/>
      <c r="C40" s="42" t="s">
        <v>35</v>
      </c>
      <c r="D40" s="29"/>
      <c r="E40" s="8">
        <v>50</v>
      </c>
      <c r="F40" s="8">
        <v>42</v>
      </c>
      <c r="G40" s="8">
        <v>45</v>
      </c>
      <c r="H40" s="8">
        <v>30</v>
      </c>
      <c r="I40" s="8">
        <v>14</v>
      </c>
    </row>
    <row r="42" spans="1:9" ht="18.75">
      <c r="A42" s="30" t="s">
        <v>29</v>
      </c>
      <c r="B42" s="31"/>
      <c r="C42" s="45" t="s">
        <v>30</v>
      </c>
      <c r="D42" s="46"/>
      <c r="E42" s="55" t="s">
        <v>32</v>
      </c>
      <c r="F42" s="42"/>
      <c r="G42" s="42"/>
      <c r="H42" s="42"/>
      <c r="I42" s="29"/>
    </row>
    <row r="43" spans="1:9" ht="18.75">
      <c r="A43" s="43"/>
      <c r="B43" s="44"/>
      <c r="C43" s="47" t="s">
        <v>31</v>
      </c>
      <c r="D43" s="48"/>
      <c r="E43" s="8">
        <v>2001</v>
      </c>
      <c r="F43" s="8">
        <v>2002</v>
      </c>
      <c r="G43" s="8">
        <v>2003</v>
      </c>
      <c r="H43" s="8">
        <v>2004</v>
      </c>
      <c r="I43" s="2">
        <v>2005</v>
      </c>
    </row>
    <row r="44" spans="1:9" ht="20.25">
      <c r="A44" s="49">
        <v>6</v>
      </c>
      <c r="B44" s="50"/>
      <c r="C44" s="42" t="s">
        <v>33</v>
      </c>
      <c r="D44" s="29"/>
      <c r="E44" s="8">
        <v>3500</v>
      </c>
      <c r="F44" s="8">
        <v>3600</v>
      </c>
      <c r="G44" s="8">
        <v>3550</v>
      </c>
      <c r="H44" s="8">
        <v>3550</v>
      </c>
      <c r="I44" s="8">
        <v>3600</v>
      </c>
    </row>
    <row r="45" spans="1:9" ht="20.25">
      <c r="A45" s="51"/>
      <c r="B45" s="52"/>
      <c r="C45" s="42" t="s">
        <v>34</v>
      </c>
      <c r="D45" s="29"/>
      <c r="E45" s="8">
        <v>6</v>
      </c>
      <c r="F45" s="8">
        <v>7</v>
      </c>
      <c r="G45" s="8">
        <v>20</v>
      </c>
      <c r="H45" s="8">
        <v>6</v>
      </c>
      <c r="I45" s="8">
        <v>5</v>
      </c>
    </row>
    <row r="46" spans="1:9" ht="20.25">
      <c r="A46" s="53"/>
      <c r="B46" s="54"/>
      <c r="C46" s="42" t="s">
        <v>35</v>
      </c>
      <c r="D46" s="29"/>
      <c r="E46" s="8">
        <v>60</v>
      </c>
      <c r="F46" s="8">
        <v>42</v>
      </c>
      <c r="G46" s="8">
        <v>200</v>
      </c>
      <c r="H46" s="8">
        <v>100</v>
      </c>
      <c r="I46" s="8">
        <v>96</v>
      </c>
    </row>
    <row r="48" spans="1:9" ht="18.75">
      <c r="A48" s="30" t="s">
        <v>29</v>
      </c>
      <c r="B48" s="31"/>
      <c r="C48" s="45" t="s">
        <v>30</v>
      </c>
      <c r="D48" s="46"/>
      <c r="E48" s="55" t="s">
        <v>32</v>
      </c>
      <c r="F48" s="42"/>
      <c r="G48" s="42"/>
      <c r="H48" s="42"/>
      <c r="I48" s="29"/>
    </row>
    <row r="49" spans="1:9" ht="18.75">
      <c r="A49" s="43"/>
      <c r="B49" s="44"/>
      <c r="C49" s="47" t="s">
        <v>31</v>
      </c>
      <c r="D49" s="48"/>
      <c r="E49" s="8">
        <v>2001</v>
      </c>
      <c r="F49" s="8">
        <v>2002</v>
      </c>
      <c r="G49" s="8">
        <v>2003</v>
      </c>
      <c r="H49" s="8">
        <v>2004</v>
      </c>
      <c r="I49" s="2">
        <v>2005</v>
      </c>
    </row>
    <row r="50" spans="1:9" ht="20.25">
      <c r="A50" s="49">
        <v>7</v>
      </c>
      <c r="B50" s="50"/>
      <c r="C50" s="42" t="s">
        <v>33</v>
      </c>
      <c r="D50" s="29"/>
      <c r="E50" s="8">
        <v>5000</v>
      </c>
      <c r="F50" s="8">
        <v>4950</v>
      </c>
      <c r="G50" s="8">
        <v>4900</v>
      </c>
      <c r="H50" s="8">
        <v>4840</v>
      </c>
      <c r="I50" s="8">
        <v>4820</v>
      </c>
    </row>
    <row r="51" spans="1:9" ht="20.25">
      <c r="A51" s="51"/>
      <c r="B51" s="52"/>
      <c r="C51" s="42" t="s">
        <v>34</v>
      </c>
      <c r="D51" s="29"/>
      <c r="E51" s="8">
        <v>30</v>
      </c>
      <c r="F51" s="8">
        <v>35</v>
      </c>
      <c r="G51" s="8">
        <v>28</v>
      </c>
      <c r="H51" s="8">
        <v>25</v>
      </c>
      <c r="I51" s="8">
        <v>25</v>
      </c>
    </row>
    <row r="52" spans="1:9" ht="20.25">
      <c r="A52" s="53"/>
      <c r="B52" s="54"/>
      <c r="C52" s="42" t="s">
        <v>35</v>
      </c>
      <c r="D52" s="29"/>
      <c r="E52" s="8">
        <v>300</v>
      </c>
      <c r="F52" s="8">
        <v>360</v>
      </c>
      <c r="G52" s="8">
        <v>290</v>
      </c>
      <c r="H52" s="8">
        <v>300</v>
      </c>
      <c r="I52" s="8">
        <v>320</v>
      </c>
    </row>
    <row r="54" spans="1:9" ht="18.75">
      <c r="A54" s="30" t="s">
        <v>29</v>
      </c>
      <c r="B54" s="31"/>
      <c r="C54" s="45" t="s">
        <v>30</v>
      </c>
      <c r="D54" s="46"/>
      <c r="E54" s="55" t="s">
        <v>32</v>
      </c>
      <c r="F54" s="42"/>
      <c r="G54" s="42"/>
      <c r="H54" s="42"/>
      <c r="I54" s="29"/>
    </row>
    <row r="55" spans="1:9" ht="18.75">
      <c r="A55" s="43"/>
      <c r="B55" s="44"/>
      <c r="C55" s="47" t="s">
        <v>31</v>
      </c>
      <c r="D55" s="48"/>
      <c r="E55" s="8">
        <v>2001</v>
      </c>
      <c r="F55" s="8">
        <v>2002</v>
      </c>
      <c r="G55" s="8">
        <v>2003</v>
      </c>
      <c r="H55" s="8">
        <v>2004</v>
      </c>
      <c r="I55" s="2">
        <v>2005</v>
      </c>
    </row>
    <row r="56" spans="1:9" ht="20.25">
      <c r="A56" s="49">
        <v>8</v>
      </c>
      <c r="B56" s="50"/>
      <c r="C56" s="42" t="s">
        <v>33</v>
      </c>
      <c r="D56" s="29"/>
      <c r="E56" s="8">
        <v>500</v>
      </c>
      <c r="F56" s="8">
        <v>510</v>
      </c>
      <c r="G56" s="8">
        <v>515</v>
      </c>
      <c r="H56" s="8">
        <v>510</v>
      </c>
      <c r="I56" s="8">
        <v>505</v>
      </c>
    </row>
    <row r="57" spans="1:9" ht="20.25">
      <c r="A57" s="51"/>
      <c r="B57" s="52"/>
      <c r="C57" s="42" t="s">
        <v>34</v>
      </c>
      <c r="D57" s="29"/>
      <c r="E57" s="8">
        <v>1</v>
      </c>
      <c r="F57" s="8">
        <v>1</v>
      </c>
      <c r="G57" s="8">
        <v>2</v>
      </c>
      <c r="H57" s="8">
        <v>3</v>
      </c>
      <c r="I57" s="8">
        <v>1</v>
      </c>
    </row>
    <row r="58" spans="1:9" ht="20.25">
      <c r="A58" s="53"/>
      <c r="B58" s="54"/>
      <c r="C58" s="42" t="s">
        <v>35</v>
      </c>
      <c r="D58" s="29"/>
      <c r="E58" s="8">
        <v>12</v>
      </c>
      <c r="F58" s="8">
        <v>14</v>
      </c>
      <c r="G58" s="8">
        <v>20</v>
      </c>
      <c r="H58" s="8">
        <v>28</v>
      </c>
      <c r="I58" s="8">
        <v>7</v>
      </c>
    </row>
    <row r="60" spans="1:9" ht="18.75">
      <c r="A60" s="30" t="s">
        <v>29</v>
      </c>
      <c r="B60" s="31"/>
      <c r="C60" s="45" t="s">
        <v>30</v>
      </c>
      <c r="D60" s="46"/>
      <c r="E60" s="55" t="s">
        <v>32</v>
      </c>
      <c r="F60" s="42"/>
      <c r="G60" s="42"/>
      <c r="H60" s="42"/>
      <c r="I60" s="29"/>
    </row>
    <row r="61" spans="1:9" ht="18.75">
      <c r="A61" s="43"/>
      <c r="B61" s="44"/>
      <c r="C61" s="47" t="s">
        <v>31</v>
      </c>
      <c r="D61" s="48"/>
      <c r="E61" s="8">
        <v>2001</v>
      </c>
      <c r="F61" s="8">
        <v>2002</v>
      </c>
      <c r="G61" s="8">
        <v>2003</v>
      </c>
      <c r="H61" s="8">
        <v>2004</v>
      </c>
      <c r="I61" s="2">
        <v>2005</v>
      </c>
    </row>
    <row r="62" spans="1:9" ht="20.25">
      <c r="A62" s="49">
        <v>9</v>
      </c>
      <c r="B62" s="50"/>
      <c r="C62" s="42" t="s">
        <v>33</v>
      </c>
      <c r="D62" s="29"/>
      <c r="E62" s="8">
        <v>30000</v>
      </c>
      <c r="F62" s="8">
        <v>28000</v>
      </c>
      <c r="G62" s="8">
        <v>28500</v>
      </c>
      <c r="H62" s="8">
        <v>28000</v>
      </c>
      <c r="I62" s="8">
        <v>28000</v>
      </c>
    </row>
    <row r="63" spans="1:9" ht="20.25">
      <c r="A63" s="51"/>
      <c r="B63" s="52"/>
      <c r="C63" s="42" t="s">
        <v>34</v>
      </c>
      <c r="D63" s="29"/>
      <c r="E63" s="8">
        <v>90</v>
      </c>
      <c r="F63" s="8">
        <v>85</v>
      </c>
      <c r="G63" s="8">
        <v>80</v>
      </c>
      <c r="H63" s="8">
        <v>120</v>
      </c>
      <c r="I63" s="8">
        <v>70</v>
      </c>
    </row>
    <row r="64" spans="1:9" ht="20.25">
      <c r="A64" s="53"/>
      <c r="B64" s="54"/>
      <c r="C64" s="42" t="s">
        <v>35</v>
      </c>
      <c r="D64" s="29"/>
      <c r="E64" s="8">
        <v>1000</v>
      </c>
      <c r="F64" s="8">
        <v>950</v>
      </c>
      <c r="G64" s="8">
        <v>870</v>
      </c>
      <c r="H64" s="8">
        <v>1500</v>
      </c>
      <c r="I64" s="8">
        <v>800</v>
      </c>
    </row>
    <row r="68" spans="1:9" ht="18.75">
      <c r="A68" s="30" t="s">
        <v>29</v>
      </c>
      <c r="B68" s="31"/>
      <c r="C68" s="45" t="s">
        <v>30</v>
      </c>
      <c r="D68" s="46"/>
      <c r="E68" s="55" t="s">
        <v>32</v>
      </c>
      <c r="F68" s="42"/>
      <c r="G68" s="42"/>
      <c r="H68" s="42"/>
      <c r="I68" s="29"/>
    </row>
    <row r="69" spans="1:9" ht="18.75">
      <c r="A69" s="43"/>
      <c r="B69" s="44"/>
      <c r="C69" s="47" t="s">
        <v>31</v>
      </c>
      <c r="D69" s="48"/>
      <c r="E69" s="8">
        <v>2001</v>
      </c>
      <c r="F69" s="8">
        <v>2002</v>
      </c>
      <c r="G69" s="8">
        <v>2003</v>
      </c>
      <c r="H69" s="8">
        <v>2004</v>
      </c>
      <c r="I69" s="2">
        <v>2005</v>
      </c>
    </row>
    <row r="70" spans="1:9" ht="20.25">
      <c r="A70" s="49">
        <v>10</v>
      </c>
      <c r="B70" s="50"/>
      <c r="C70" s="42" t="s">
        <v>33</v>
      </c>
      <c r="D70" s="29"/>
      <c r="E70" s="8">
        <v>1200</v>
      </c>
      <c r="F70" s="8">
        <v>1180</v>
      </c>
      <c r="G70" s="8">
        <v>1190</v>
      </c>
      <c r="H70" s="8">
        <v>1100</v>
      </c>
      <c r="I70" s="8">
        <v>1150</v>
      </c>
    </row>
    <row r="71" spans="1:9" ht="20.25">
      <c r="A71" s="51"/>
      <c r="B71" s="52"/>
      <c r="C71" s="42" t="s">
        <v>34</v>
      </c>
      <c r="D71" s="29"/>
      <c r="E71" s="8">
        <v>1</v>
      </c>
      <c r="F71" s="8">
        <v>2</v>
      </c>
      <c r="G71" s="8">
        <v>3</v>
      </c>
      <c r="H71" s="8">
        <v>5</v>
      </c>
      <c r="I71" s="8">
        <v>3</v>
      </c>
    </row>
    <row r="72" spans="1:9" ht="20.25">
      <c r="A72" s="53"/>
      <c r="B72" s="54"/>
      <c r="C72" s="42" t="s">
        <v>35</v>
      </c>
      <c r="D72" s="29"/>
      <c r="E72" s="8">
        <v>60</v>
      </c>
      <c r="F72" s="8">
        <v>30</v>
      </c>
      <c r="G72" s="8">
        <v>45</v>
      </c>
      <c r="H72" s="8">
        <v>60</v>
      </c>
      <c r="I72" s="8">
        <v>30</v>
      </c>
    </row>
    <row r="74" spans="1:9" ht="18.75">
      <c r="A74" s="30" t="s">
        <v>29</v>
      </c>
      <c r="B74" s="31"/>
      <c r="C74" s="45" t="s">
        <v>30</v>
      </c>
      <c r="D74" s="46"/>
      <c r="E74" s="55" t="s">
        <v>32</v>
      </c>
      <c r="F74" s="42"/>
      <c r="G74" s="42"/>
      <c r="H74" s="42"/>
      <c r="I74" s="29"/>
    </row>
    <row r="75" spans="1:9" ht="18.75">
      <c r="A75" s="43"/>
      <c r="B75" s="44"/>
      <c r="C75" s="47" t="s">
        <v>31</v>
      </c>
      <c r="D75" s="48"/>
      <c r="E75" s="8">
        <v>2001</v>
      </c>
      <c r="F75" s="8">
        <v>2002</v>
      </c>
      <c r="G75" s="8">
        <v>2003</v>
      </c>
      <c r="H75" s="8">
        <v>2004</v>
      </c>
      <c r="I75" s="2">
        <v>2005</v>
      </c>
    </row>
    <row r="76" spans="1:9" ht="20.25">
      <c r="A76" s="49">
        <v>11</v>
      </c>
      <c r="B76" s="50"/>
      <c r="C76" s="42" t="s">
        <v>33</v>
      </c>
      <c r="D76" s="29"/>
      <c r="E76" s="8">
        <v>800</v>
      </c>
      <c r="F76" s="8">
        <v>820</v>
      </c>
      <c r="G76" s="8">
        <v>830</v>
      </c>
      <c r="H76" s="8">
        <v>835</v>
      </c>
      <c r="I76" s="8">
        <v>810</v>
      </c>
    </row>
    <row r="77" spans="1:9" ht="20.25">
      <c r="A77" s="51"/>
      <c r="B77" s="52"/>
      <c r="C77" s="42" t="s">
        <v>34</v>
      </c>
      <c r="D77" s="29"/>
      <c r="E77" s="8">
        <v>5</v>
      </c>
      <c r="F77" s="8">
        <v>4</v>
      </c>
      <c r="G77" s="8">
        <v>2</v>
      </c>
      <c r="H77" s="8">
        <v>1</v>
      </c>
      <c r="I77" s="8">
        <v>1</v>
      </c>
    </row>
    <row r="78" spans="1:9" ht="20.25">
      <c r="A78" s="53"/>
      <c r="B78" s="54"/>
      <c r="C78" s="42" t="s">
        <v>35</v>
      </c>
      <c r="D78" s="29"/>
      <c r="E78" s="8">
        <v>80</v>
      </c>
      <c r="F78" s="8">
        <v>74</v>
      </c>
      <c r="G78" s="8">
        <v>48</v>
      </c>
      <c r="H78" s="8">
        <v>16</v>
      </c>
      <c r="I78" s="8">
        <v>30</v>
      </c>
    </row>
    <row r="80" spans="1:9" ht="18.75">
      <c r="A80" s="30" t="s">
        <v>29</v>
      </c>
      <c r="B80" s="31"/>
      <c r="C80" s="45" t="s">
        <v>30</v>
      </c>
      <c r="D80" s="46"/>
      <c r="E80" s="55" t="s">
        <v>32</v>
      </c>
      <c r="F80" s="42"/>
      <c r="G80" s="42"/>
      <c r="H80" s="42"/>
      <c r="I80" s="29"/>
    </row>
    <row r="81" spans="1:9" ht="18.75">
      <c r="A81" s="43"/>
      <c r="B81" s="44"/>
      <c r="C81" s="47" t="s">
        <v>31</v>
      </c>
      <c r="D81" s="48"/>
      <c r="E81" s="8">
        <v>2001</v>
      </c>
      <c r="F81" s="8">
        <v>2002</v>
      </c>
      <c r="G81" s="8">
        <v>2003</v>
      </c>
      <c r="H81" s="8">
        <v>2004</v>
      </c>
      <c r="I81" s="2">
        <v>2005</v>
      </c>
    </row>
    <row r="82" spans="1:9" ht="20.25">
      <c r="A82" s="49">
        <v>12</v>
      </c>
      <c r="B82" s="50"/>
      <c r="C82" s="42" t="s">
        <v>33</v>
      </c>
      <c r="D82" s="29"/>
      <c r="E82" s="8">
        <v>3000</v>
      </c>
      <c r="F82" s="8">
        <v>2900</v>
      </c>
      <c r="G82" s="8">
        <v>2840</v>
      </c>
      <c r="H82" s="8">
        <v>2835</v>
      </c>
      <c r="I82" s="8">
        <v>2830</v>
      </c>
    </row>
    <row r="83" spans="1:9" ht="20.25">
      <c r="A83" s="51"/>
      <c r="B83" s="52"/>
      <c r="C83" s="42" t="s">
        <v>34</v>
      </c>
      <c r="D83" s="29"/>
      <c r="E83" s="8">
        <v>3</v>
      </c>
      <c r="F83" s="8">
        <v>5</v>
      </c>
      <c r="G83" s="8">
        <v>6</v>
      </c>
      <c r="H83" s="8">
        <v>5</v>
      </c>
      <c r="I83" s="8">
        <v>5</v>
      </c>
    </row>
    <row r="84" spans="1:9" ht="20.25">
      <c r="A84" s="53"/>
      <c r="B84" s="54"/>
      <c r="C84" s="42" t="s">
        <v>35</v>
      </c>
      <c r="D84" s="29"/>
      <c r="E84" s="8">
        <v>60</v>
      </c>
      <c r="F84" s="8">
        <v>52</v>
      </c>
      <c r="G84" s="8">
        <v>70</v>
      </c>
      <c r="H84" s="8">
        <v>30</v>
      </c>
      <c r="I84" s="8">
        <v>35</v>
      </c>
    </row>
    <row r="86" spans="1:9" ht="18.75">
      <c r="A86" s="30" t="s">
        <v>29</v>
      </c>
      <c r="B86" s="31"/>
      <c r="C86" s="45" t="s">
        <v>30</v>
      </c>
      <c r="D86" s="46"/>
      <c r="E86" s="55" t="s">
        <v>32</v>
      </c>
      <c r="F86" s="42"/>
      <c r="G86" s="42"/>
      <c r="H86" s="42"/>
      <c r="I86" s="29"/>
    </row>
    <row r="87" spans="1:9" ht="18.75">
      <c r="A87" s="43"/>
      <c r="B87" s="44"/>
      <c r="C87" s="47" t="s">
        <v>31</v>
      </c>
      <c r="D87" s="48"/>
      <c r="E87" s="8">
        <v>2001</v>
      </c>
      <c r="F87" s="8">
        <v>2002</v>
      </c>
      <c r="G87" s="8">
        <v>2003</v>
      </c>
      <c r="H87" s="8">
        <v>2004</v>
      </c>
      <c r="I87" s="2">
        <v>2005</v>
      </c>
    </row>
    <row r="88" spans="1:9" ht="20.25">
      <c r="A88" s="49">
        <v>13</v>
      </c>
      <c r="B88" s="50"/>
      <c r="C88" s="42" t="s">
        <v>33</v>
      </c>
      <c r="D88" s="29"/>
      <c r="E88" s="8">
        <v>4000</v>
      </c>
      <c r="F88" s="8">
        <v>4100</v>
      </c>
      <c r="G88" s="8">
        <v>4120</v>
      </c>
      <c r="H88" s="8">
        <v>4100</v>
      </c>
      <c r="I88" s="8">
        <v>4200</v>
      </c>
    </row>
    <row r="89" spans="1:9" ht="20.25">
      <c r="A89" s="51"/>
      <c r="B89" s="52"/>
      <c r="C89" s="42" t="s">
        <v>34</v>
      </c>
      <c r="D89" s="29"/>
      <c r="E89" s="8">
        <v>35</v>
      </c>
      <c r="F89" s="8">
        <v>32</v>
      </c>
      <c r="G89" s="8">
        <v>26</v>
      </c>
      <c r="H89" s="8">
        <v>25</v>
      </c>
      <c r="I89" s="8">
        <v>20</v>
      </c>
    </row>
    <row r="90" spans="1:9" ht="20.25">
      <c r="A90" s="53"/>
      <c r="B90" s="54"/>
      <c r="C90" s="42" t="s">
        <v>35</v>
      </c>
      <c r="D90" s="29"/>
      <c r="E90" s="8">
        <v>450</v>
      </c>
      <c r="F90" s="8">
        <v>300</v>
      </c>
      <c r="G90" s="8">
        <v>280</v>
      </c>
      <c r="H90" s="8">
        <v>270</v>
      </c>
      <c r="I90" s="8">
        <v>200</v>
      </c>
    </row>
  </sheetData>
  <sheetProtection password="CEE5" sheet="1" objects="1" scenarios="1"/>
  <mergeCells count="108">
    <mergeCell ref="A88:B90"/>
    <mergeCell ref="C88:D88"/>
    <mergeCell ref="C89:D89"/>
    <mergeCell ref="C90:D90"/>
    <mergeCell ref="A86:B87"/>
    <mergeCell ref="C86:D86"/>
    <mergeCell ref="E86:I86"/>
    <mergeCell ref="C87:D87"/>
    <mergeCell ref="A82:B84"/>
    <mergeCell ref="C82:D82"/>
    <mergeCell ref="C83:D83"/>
    <mergeCell ref="C84:D84"/>
    <mergeCell ref="A80:B81"/>
    <mergeCell ref="C80:D80"/>
    <mergeCell ref="E80:I80"/>
    <mergeCell ref="C81:D81"/>
    <mergeCell ref="A76:B78"/>
    <mergeCell ref="C76:D76"/>
    <mergeCell ref="C77:D77"/>
    <mergeCell ref="C78:D78"/>
    <mergeCell ref="A74:B75"/>
    <mergeCell ref="C74:D74"/>
    <mergeCell ref="E74:I74"/>
    <mergeCell ref="C75:D75"/>
    <mergeCell ref="A70:B72"/>
    <mergeCell ref="C70:D70"/>
    <mergeCell ref="C71:D71"/>
    <mergeCell ref="C72:D72"/>
    <mergeCell ref="A68:B69"/>
    <mergeCell ref="C68:D68"/>
    <mergeCell ref="E68:I68"/>
    <mergeCell ref="C69:D69"/>
    <mergeCell ref="A62:B64"/>
    <mergeCell ref="C62:D62"/>
    <mergeCell ref="C63:D63"/>
    <mergeCell ref="C64:D64"/>
    <mergeCell ref="A60:B61"/>
    <mergeCell ref="C60:D60"/>
    <mergeCell ref="E60:I60"/>
    <mergeCell ref="C61:D61"/>
    <mergeCell ref="A56:B58"/>
    <mergeCell ref="C56:D56"/>
    <mergeCell ref="C57:D57"/>
    <mergeCell ref="C58:D58"/>
    <mergeCell ref="A54:B55"/>
    <mergeCell ref="C54:D54"/>
    <mergeCell ref="E54:I54"/>
    <mergeCell ref="C55:D55"/>
    <mergeCell ref="A50:B52"/>
    <mergeCell ref="C50:D50"/>
    <mergeCell ref="C51:D51"/>
    <mergeCell ref="C52:D52"/>
    <mergeCell ref="A48:B49"/>
    <mergeCell ref="C48:D48"/>
    <mergeCell ref="E48:I48"/>
    <mergeCell ref="C49:D49"/>
    <mergeCell ref="A44:B46"/>
    <mergeCell ref="C44:D44"/>
    <mergeCell ref="C45:D45"/>
    <mergeCell ref="C46:D46"/>
    <mergeCell ref="A42:B43"/>
    <mergeCell ref="C42:D42"/>
    <mergeCell ref="E42:I42"/>
    <mergeCell ref="C43:D43"/>
    <mergeCell ref="A38:B40"/>
    <mergeCell ref="C38:D38"/>
    <mergeCell ref="C39:D39"/>
    <mergeCell ref="C40:D40"/>
    <mergeCell ref="A36:B37"/>
    <mergeCell ref="C36:D36"/>
    <mergeCell ref="E36:I36"/>
    <mergeCell ref="C37:D37"/>
    <mergeCell ref="A32:B34"/>
    <mergeCell ref="C32:D32"/>
    <mergeCell ref="C33:D33"/>
    <mergeCell ref="C34:D34"/>
    <mergeCell ref="A30:B31"/>
    <mergeCell ref="C30:D30"/>
    <mergeCell ref="E30:I30"/>
    <mergeCell ref="C31:D31"/>
    <mergeCell ref="A21:B23"/>
    <mergeCell ref="C21:D21"/>
    <mergeCell ref="C22:D22"/>
    <mergeCell ref="C23:D23"/>
    <mergeCell ref="A19:B20"/>
    <mergeCell ref="C19:D19"/>
    <mergeCell ref="E19:I19"/>
    <mergeCell ref="C20:D20"/>
    <mergeCell ref="A15:B17"/>
    <mergeCell ref="C15:D15"/>
    <mergeCell ref="C16:D16"/>
    <mergeCell ref="C17:D17"/>
    <mergeCell ref="A5:I5"/>
    <mergeCell ref="A13:B14"/>
    <mergeCell ref="C13:D13"/>
    <mergeCell ref="E13:I13"/>
    <mergeCell ref="C14:D14"/>
    <mergeCell ref="A6:I6"/>
    <mergeCell ref="A2:I2"/>
    <mergeCell ref="C3:G3"/>
    <mergeCell ref="C11:D11"/>
    <mergeCell ref="A7:B8"/>
    <mergeCell ref="C7:D7"/>
    <mergeCell ref="C8:D8"/>
    <mergeCell ref="A9:B11"/>
    <mergeCell ref="C9:D9"/>
    <mergeCell ref="C10:D10"/>
    <mergeCell ref="E7:I7"/>
  </mergeCells>
  <printOptions/>
  <pageMargins left="1.1811023622047245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2" customWidth="1"/>
  </cols>
  <sheetData>
    <row r="2" spans="4:6" ht="20.25">
      <c r="D2" s="39" t="s">
        <v>28</v>
      </c>
      <c r="E2" s="39"/>
      <c r="F2" s="39"/>
    </row>
    <row r="3" spans="3:7" ht="18.75">
      <c r="C3" s="33" t="s">
        <v>48</v>
      </c>
      <c r="D3" s="33"/>
      <c r="E3" s="33"/>
      <c r="F3" s="33"/>
      <c r="G3" s="33"/>
    </row>
    <row r="5" spans="2:8" ht="18.75">
      <c r="B5" s="33" t="s">
        <v>94</v>
      </c>
      <c r="C5" s="33"/>
      <c r="D5" s="33"/>
      <c r="E5" s="33"/>
      <c r="F5" s="33"/>
      <c r="G5" s="33"/>
      <c r="H5" s="33"/>
    </row>
    <row r="7" spans="1:9" ht="18.75">
      <c r="A7" s="67" t="s">
        <v>49</v>
      </c>
      <c r="B7" s="67"/>
      <c r="C7" s="68"/>
      <c r="D7" s="68"/>
      <c r="E7" s="68"/>
      <c r="F7" s="68"/>
      <c r="G7" s="68"/>
      <c r="H7" s="68"/>
      <c r="I7" s="68"/>
    </row>
    <row r="9" spans="2:6" ht="18.75">
      <c r="B9" s="33" t="s">
        <v>50</v>
      </c>
      <c r="C9" s="33"/>
      <c r="D9" s="33"/>
      <c r="E9" s="64"/>
      <c r="F9" s="65"/>
    </row>
    <row r="10" spans="4:6" ht="18.75">
      <c r="D10" s="33" t="s">
        <v>51</v>
      </c>
      <c r="E10" s="33"/>
      <c r="F10" s="22"/>
    </row>
    <row r="12" ht="18.75">
      <c r="B12" s="2" t="s">
        <v>53</v>
      </c>
    </row>
    <row r="13" spans="3:7" ht="18.75">
      <c r="C13" s="63" t="s">
        <v>54</v>
      </c>
      <c r="D13" s="63"/>
      <c r="E13" s="63"/>
      <c r="F13" s="63"/>
      <c r="G13" s="63"/>
    </row>
    <row r="14" spans="2:9" ht="18.75">
      <c r="B14" s="66" t="s">
        <v>77</v>
      </c>
      <c r="C14" s="66"/>
      <c r="D14" s="66"/>
      <c r="E14" s="66"/>
      <c r="F14" s="66"/>
      <c r="G14" s="66"/>
      <c r="H14" s="66"/>
      <c r="I14" s="66"/>
    </row>
    <row r="15" spans="2:9" ht="18.75">
      <c r="B15" s="24" t="s">
        <v>78</v>
      </c>
      <c r="C15" s="24"/>
      <c r="D15" s="60"/>
      <c r="E15" s="61"/>
      <c r="F15" s="61"/>
      <c r="G15" s="61"/>
      <c r="H15" s="61"/>
      <c r="I15" s="62"/>
    </row>
    <row r="16" spans="2:9" ht="18.75">
      <c r="B16" s="18" t="s">
        <v>76</v>
      </c>
      <c r="C16" s="18"/>
      <c r="D16" s="18"/>
      <c r="E16" s="18"/>
      <c r="F16" s="18"/>
      <c r="G16" s="18"/>
      <c r="H16" s="18"/>
      <c r="I16" s="18"/>
    </row>
    <row r="17" spans="3:8" ht="20.25">
      <c r="C17" s="15" t="s">
        <v>55</v>
      </c>
      <c r="D17" s="20"/>
      <c r="E17" s="15" t="s">
        <v>56</v>
      </c>
      <c r="F17" s="20"/>
      <c r="G17" s="15" t="s">
        <v>57</v>
      </c>
      <c r="H17" s="20"/>
    </row>
    <row r="18" spans="2:8" ht="18.75">
      <c r="B18" s="2" t="s">
        <v>58</v>
      </c>
      <c r="G18" s="64"/>
      <c r="H18" s="65"/>
    </row>
    <row r="19" spans="2:6" ht="18.75">
      <c r="B19" s="63" t="s">
        <v>95</v>
      </c>
      <c r="C19" s="63"/>
      <c r="D19" s="63"/>
      <c r="E19" s="63"/>
      <c r="F19" s="63"/>
    </row>
    <row r="20" spans="2:9" ht="18.75">
      <c r="B20" s="2" t="s">
        <v>72</v>
      </c>
      <c r="I20" s="27"/>
    </row>
    <row r="21" spans="2:7" ht="18.75">
      <c r="B21" s="63" t="s">
        <v>52</v>
      </c>
      <c r="C21" s="63"/>
      <c r="D21" s="63"/>
      <c r="E21" s="63"/>
      <c r="F21" s="63"/>
      <c r="G21" s="63"/>
    </row>
    <row r="24" spans="1:9" ht="18.75">
      <c r="A24" s="2" t="s">
        <v>59</v>
      </c>
      <c r="D24" s="2" t="s">
        <v>60</v>
      </c>
      <c r="G24" s="15" t="s">
        <v>61</v>
      </c>
      <c r="H24" s="58">
        <f ca="1">TODAY()</f>
        <v>41481</v>
      </c>
      <c r="I24" s="59"/>
    </row>
  </sheetData>
  <sheetProtection password="CEE5" sheet="1" objects="1" scenarios="1"/>
  <mergeCells count="15">
    <mergeCell ref="B14:I14"/>
    <mergeCell ref="C13:G13"/>
    <mergeCell ref="A7:B7"/>
    <mergeCell ref="D2:F2"/>
    <mergeCell ref="C3:G3"/>
    <mergeCell ref="B5:H5"/>
    <mergeCell ref="C7:I7"/>
    <mergeCell ref="B9:D9"/>
    <mergeCell ref="E9:F9"/>
    <mergeCell ref="D10:E10"/>
    <mergeCell ref="H24:I24"/>
    <mergeCell ref="D15:I15"/>
    <mergeCell ref="B19:F19"/>
    <mergeCell ref="G18:H18"/>
    <mergeCell ref="B21:G21"/>
  </mergeCells>
  <printOptions/>
  <pageMargins left="1.1811023622047245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СПГУВК, МАНЭБ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производственного травматизма</dc:title>
  <dc:subject>БЖД (охрана труда)</dc:subject>
  <dc:creator> Gomzikov</dc:creator>
  <cp:keywords/>
  <dc:description/>
  <cp:lastModifiedBy>Oleg</cp:lastModifiedBy>
  <cp:lastPrinted>2006-11-21T12:59:43Z</cp:lastPrinted>
  <dcterms:created xsi:type="dcterms:W3CDTF">2003-10-18T16:23:26Z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